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November General\Results\FINAL Results Spreadsheets\Corrected Spreadsheets\"/>
    </mc:Choice>
  </mc:AlternateContent>
  <xr:revisionPtr revIDLastSave="0" documentId="13_ncr:1_{8651C967-E9BF-4DA6-B3A7-7F9281D2B18B}" xr6:coauthVersionLast="47" xr6:coauthVersionMax="47" xr10:uidLastSave="{00000000-0000-0000-0000-000000000000}"/>
  <bookViews>
    <workbookView xWindow="4335" yWindow="915" windowWidth="21600" windowHeight="11385" tabRatio="728" xr2:uid="{7E4D23EA-5B3B-43B6-8053-DFD99C344957}"/>
  </bookViews>
  <sheets>
    <sheet name="Rep to Congress - District 1" sheetId="4" r:id="rId1"/>
  </sheets>
  <definedNames>
    <definedName name="ExternalData_1" localSheetId="0" hidden="1">'Rep to Congress - District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4" l="1"/>
  <c r="G125" i="4"/>
  <c r="G123" i="4"/>
  <c r="G29" i="4"/>
  <c r="G27" i="4"/>
  <c r="G22" i="4"/>
  <c r="G14" i="4"/>
  <c r="C133" i="4"/>
  <c r="D45" i="4"/>
  <c r="E45" i="4"/>
  <c r="F45" i="4"/>
  <c r="C45" i="4"/>
  <c r="D65" i="4"/>
  <c r="D133" i="4" s="1"/>
  <c r="E65" i="4"/>
  <c r="E133" i="4" s="1"/>
  <c r="F65" i="4"/>
  <c r="F133" i="4" s="1"/>
  <c r="C65" i="4"/>
  <c r="D86" i="4"/>
  <c r="E86" i="4"/>
  <c r="F86" i="4"/>
  <c r="C86" i="4"/>
  <c r="D98" i="4"/>
  <c r="E98" i="4"/>
  <c r="F98" i="4"/>
  <c r="C98" i="4"/>
  <c r="D129" i="4"/>
  <c r="E129" i="4"/>
  <c r="F129" i="4"/>
  <c r="C129" i="4"/>
  <c r="G131" i="4"/>
  <c r="G34" i="4"/>
  <c r="G35" i="4"/>
  <c r="G36" i="4"/>
  <c r="G37" i="4"/>
  <c r="G38" i="4"/>
  <c r="G39" i="4"/>
  <c r="G40" i="4"/>
  <c r="G41" i="4"/>
  <c r="G42" i="4"/>
  <c r="G43" i="4"/>
  <c r="G44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8" i="4"/>
  <c r="G89" i="4"/>
  <c r="G90" i="4"/>
  <c r="G91" i="4"/>
  <c r="G92" i="4"/>
  <c r="G93" i="4"/>
  <c r="G94" i="4"/>
  <c r="G95" i="4"/>
  <c r="G96" i="4"/>
  <c r="G97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4" i="4"/>
  <c r="G126" i="4"/>
  <c r="G127" i="4"/>
  <c r="G128" i="4"/>
  <c r="G5" i="4"/>
  <c r="G6" i="4"/>
  <c r="G7" i="4"/>
  <c r="G8" i="4"/>
  <c r="G9" i="4"/>
  <c r="G10" i="4"/>
  <c r="G11" i="4"/>
  <c r="G12" i="4"/>
  <c r="G13" i="4"/>
  <c r="G15" i="4"/>
  <c r="G16" i="4"/>
  <c r="G17" i="4"/>
  <c r="G18" i="4"/>
  <c r="G19" i="4"/>
  <c r="G20" i="4"/>
  <c r="G21" i="4"/>
  <c r="G23" i="4"/>
  <c r="G24" i="4"/>
  <c r="G25" i="4"/>
  <c r="G26" i="4"/>
  <c r="G28" i="4"/>
  <c r="G30" i="4"/>
  <c r="G31" i="4"/>
  <c r="G4" i="4"/>
  <c r="D32" i="4"/>
  <c r="E32" i="4"/>
  <c r="F32" i="4"/>
  <c r="C32" i="4"/>
  <c r="G86" i="4" l="1"/>
  <c r="G98" i="4"/>
  <c r="G65" i="4"/>
  <c r="G129" i="4"/>
  <c r="G133" i="4" s="1"/>
  <c r="G4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502BE1-DAD8-463B-8A6D-C07FD5507A4B}" keepAlive="1" name="Query - _cvr_reports_nov_12_2024" description="Connection to the '_cvr_reports_nov_12_2024' query in the workbook." type="5" refreshedVersion="0" background="1">
    <dbPr connection="Provider=Microsoft.Mashup.OleDb.1;Data Source=$Workbook$;Location=_cvr_reports_nov_12_2024;Extended Properties=&quot;&quot;" command="SELECT * FROM [_cvr_reports_nov_12_2024]"/>
  </connection>
  <connection id="2" xr16:uid="{800CC64B-E959-4102-8083-34386E324221}" keepAlive="1" name="Query - AROOSTOOK COUNTY FINANCE COMMITTEE" description="Connection to the 'AROOSTOOK COUNTY FINANCE COMMITTEE' query in the workbook." type="5" refreshedVersion="8" background="1" saveData="1">
    <dbPr connection="Provider=Microsoft.Mashup.OleDb.1;Data Source=$Workbook$;Location=&quot;AROOSTOOK COUNTY FINANCE COMMITTEE&quot;;Extended Properties=&quot;&quot;" command="SELECT * FROM [AROOSTOOK COUNTY FINANCE COMMITTEE]"/>
  </connection>
  <connection id="3" xr16:uid="{6C81E053-0B86-48F5-9A13-39837950BF1D}" keepAlive="1" name="Query - COUNTY COMMISSIONER" description="Connection to the 'COUNTY COMMISSIONER' query in the workbook." type="5" refreshedVersion="0" background="1">
    <dbPr connection="Provider=Microsoft.Mashup.OleDb.1;Data Source=$Workbook$;Location=&quot;COUNTY COMMISSIONER&quot;;Extended Properties=&quot;&quot;" command="SELECT * FROM [COUNTY COMMISSIONER]"/>
  </connection>
  <connection id="4" xr16:uid="{51A35A18-3AD7-4668-AD4C-FF69E9ABA3B3}" keepAlive="1" name="Query - COUNTY COMMISSIONER - FRANKLIN" description="Connection to the 'COUNTY COMMISSIONER - FRANKLIN' query in the workbook." type="5" refreshedVersion="0" background="1">
    <dbPr connection="Provider=Microsoft.Mashup.OleDb.1;Data Source=$Workbook$;Location=&quot;COUNTY COMMISSIONER - FRANKLIN&quot;;Extended Properties=&quot;&quot;" command="SELECT * FROM [COUNTY COMMISSIONER - FRANKLIN]"/>
  </connection>
  <connection id="5" xr16:uid="{6564A5D7-4101-47C8-A477-71335C525E62}" keepAlive="1" name="Query - COUNTY COMMISSIONER - SOMERSET" description="Connection to the 'COUNTY COMMISSIONER - SOMERSET' query in the workbook." type="5" refreshedVersion="0" background="1">
    <dbPr connection="Provider=Microsoft.Mashup.OleDb.1;Data Source=$Workbook$;Location=&quot;COUNTY COMMISSIONER - SOMERSET&quot;;Extended Properties=&quot;&quot;" command="SELECT * FROM [COUNTY COMMISSIONER - SOMERSET]"/>
  </connection>
  <connection id="6" xr16:uid="{8758D8DB-DF54-46D3-8669-623FE54DD4C3}" keepAlive="1" name="Query - County Commissioner (2)" description="Connection to the 'County Commissioner (2)' query in the workbook." type="5" refreshedVersion="8" background="1" saveData="1">
    <dbPr connection="Provider=Microsoft.Mashup.OleDb.1;Data Source=$Workbook$;Location=&quot;County Commissioner (2)&quot;;Extended Properties=&quot;&quot;" command="SELECT * FROM [County Commissioner (2)]"/>
  </connection>
  <connection id="7" xr16:uid="{C429D6E4-9C43-4549-BD58-0E55834CE230}" keepAlive="1" name="Query - COUNTY COMMISSIONER (FRANKLIN)" description="Connection to the 'COUNTY COMMISSIONER (FRANKLIN)' query in the workbook." type="5" refreshedVersion="0" background="1">
    <dbPr connection="Provider=Microsoft.Mashup.OleDb.1;Data Source=$Workbook$;Location=&quot;COUNTY COMMISSIONER (FRANKLIN)&quot;;Extended Properties=&quot;&quot;" command="SELECT * FROM [COUNTY COMMISSIONER (FRANKLIN)]"/>
  </connection>
  <connection id="8" xr16:uid="{573DCB5D-2360-4E78-B330-03B15B71084F}" keepAlive="1" name="Query - COUNTY COMMISSIONER (OXFORD)" description="Connection to the 'COUNTY COMMISSIONER (OXFORD)' query in the workbook." type="5" refreshedVersion="0" background="1">
    <dbPr connection="Provider=Microsoft.Mashup.OleDb.1;Data Source=$Workbook$;Location=&quot;COUNTY COMMISSIONER (OXFORD)&quot;;Extended Properties=&quot;&quot;" command="SELECT * FROM [COUNTY COMMISSIONER (OXFORD)]"/>
  </connection>
  <connection id="9" xr16:uid="{B4012671-6D65-438A-95FA-2D055825D09F}" keepAlive="1" name="Query - COUNTY TREASURER (WALDO)" description="Connection to the 'COUNTY TREASURER (WALDO)' query in the workbook." type="5" refreshedVersion="8" background="1" saveData="1">
    <dbPr connection="Provider=Microsoft.Mashup.OleDb.1;Data Source=$Workbook$;Location=&quot;COUNTY TREASURER (WALDO)&quot;;Extended Properties=&quot;&quot;" command="SELECT * FROM [COUNTY TREASURER (WALDO)]"/>
  </connection>
  <connection id="10" xr16:uid="{DA007FA3-D6CA-40D0-8BB3-F9A9560B20CC}" keepAlive="1" name="Query - COUNTY TREASURER (YORK)" description="Connection to the 'COUNTY TREASURER (YORK)' query in the workbook." type="5" refreshedVersion="0" background="1">
    <dbPr connection="Provider=Microsoft.Mashup.OleDb.1;Data Source=$Workbook$;Location=&quot;COUNTY TREASURER (YORK)&quot;;Extended Properties=&quot;&quot;" command="SELECT * FROM [COUNTY TREASURER (YORK)]"/>
  </connection>
  <connection id="11" xr16:uid="{043CF78F-01D7-46E5-845A-DC8A7F7C06BE}" keepAlive="1" name="Query - Judge of Probate" description="Connection to the 'Judge of Probate' query in the workbook." type="5" refreshedVersion="8" background="1" saveData="1">
    <dbPr connection="Provider=Microsoft.Mashup.OleDb.1;Data Source=$Workbook$;Location=&quot;Judge of Probate&quot;;Extended Properties=&quot;&quot;" command="SELECT * FROM [Judge of Probate]"/>
  </connection>
  <connection id="12" xr16:uid="{A09BDAF5-2943-4D4E-8C36-FD4B77756AEB}" keepAlive="1" name="Query - JUDGE OF PROBATE (AROOSTOOK)" description="Connection to the 'JUDGE OF PROBATE (AROOSTOOK)' query in the workbook." type="5" refreshedVersion="0" background="1">
    <dbPr connection="Provider=Microsoft.Mashup.OleDb.1;Data Source=$Workbook$;Location=&quot;JUDGE OF PROBATE (AROOSTOOK)&quot;;Extended Properties=&quot;&quot;" command="SELECT * FROM [JUDGE OF PROBATE (AROOSTOOK)]"/>
  </connection>
  <connection id="13" xr16:uid="{1DD885EA-83CE-40EB-BF51-8771A67F2AD6}" keepAlive="1" name="Query - KNOX COUNTY BUDGET COMMITTEE" description="Connection to the 'KNOX COUNTY BUDGET COMMITTEE' query in the workbook." type="5" refreshedVersion="8" background="1" saveData="1">
    <dbPr connection="Provider=Microsoft.Mashup.OleDb.1;Data Source=$Workbook$;Location=&quot;KNOX COUNTY BUDGET COMMITTEE&quot;;Extended Properties=&quot;&quot;" command="SELECT * FROM [KNOX COUNTY BUDGET COMMITTEE]"/>
  </connection>
  <connection id="14" xr16:uid="{3F9D8457-3C06-48E1-B7E4-8ADF75EF884C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15" xr16:uid="{E378F206-D5DD-47AA-A369-8DEE54771C6B}" keepAlive="1" name="Query - Parameter2" description="Connection to the 'Parameter2' query in the workbook." type="5" refreshedVersion="0" background="1">
    <dbPr connection="Provider=Microsoft.Mashup.OleDb.1;Data Source=$Workbook$;Location=Parameter2;Extended Properties=&quot;&quot;" command="SELECT * FROM [Parameter2]"/>
  </connection>
  <connection id="16" xr16:uid="{9C9112A8-AA1E-44AE-903E-209A3D9FB0BB}" keepAlive="1" name="Query - Parameter3" description="Connection to the 'Parameter3' query in the workbook." type="5" refreshedVersion="0" background="1">
    <dbPr connection="Provider=Microsoft.Mashup.OleDb.1;Data Source=$Workbook$;Location=Parameter3;Extended Properties=&quot;&quot;" command="SELECT * FROM [Parameter3]"/>
  </connection>
  <connection id="17" xr16:uid="{8BDD5CC1-A4C9-490E-8521-3A541D33E968}" keepAlive="1" name="Query - Parameter4" description="Connection to the 'Parameter4' query in the workbook." type="5" refreshedVersion="0" background="1">
    <dbPr connection="Provider=Microsoft.Mashup.OleDb.1;Data Source=$Workbook$;Location=Parameter4;Extended Properties=&quot;&quot;" command="SELECT * FROM [Parameter4]"/>
  </connection>
  <connection id="18" xr16:uid="{835B95F1-C01D-496A-8B3A-47C7532D6796}" keepAlive="1" name="Query - PRESIDENT AND VICE PRESIDENT" description="Connection to the 'PRESIDENT AND VICE PRESIDENT' query in the workbook." type="5" refreshedVersion="0" background="1">
    <dbPr connection="Provider=Microsoft.Mashup.OleDb.1;Data Source=$Workbook$;Location=&quot;PRESIDENT AND VICE PRESIDENT&quot;;Extended Properties=&quot;&quot;" command="SELECT * FROM [PRESIDENT AND VICE PRESIDENT]"/>
  </connection>
  <connection id="19" xr16:uid="{85645DC3-BD0E-42EC-9A7D-A75BDE1373B7}" keepAlive="1" name="Query - PRESIDENT AND VICE PRESIDENT (2)" description="Connection to the 'PRESIDENT AND VICE PRESIDENT (2)' query in the workbook." type="5" refreshedVersion="8" background="1" saveData="1">
    <dbPr connection="Provider=Microsoft.Mashup.OleDb.1;Data Source=$Workbook$;Location=&quot;PRESIDENT AND VICE PRESIDENT (2)&quot;;Extended Properties=&quot;&quot;" command="SELECT * FROM [PRESIDENT AND VICE PRESIDENT (2)]"/>
  </connection>
  <connection id="20" xr16:uid="{EF5BC9D1-EBDD-4AC5-ADE6-2FE771A38F56}" keepAlive="1" name="Query - PRESIDENT AND VICE PRESIDENT (3)" description="Connection to the 'PRESIDENT AND VICE PRESIDENT (3)' query in the workbook." type="5" refreshedVersion="0" background="1">
    <dbPr connection="Provider=Microsoft.Mashup.OleDb.1;Data Source=$Workbook$;Location=&quot;PRESIDENT AND VICE PRESIDENT (3)&quot;;Extended Properties=&quot;&quot;" command="SELECT * FROM [PRESIDENT AND VICE PRESIDENT (3)]"/>
  </connection>
  <connection id="21" xr16:uid="{44C4C4FD-8F96-4D43-8E7A-4A87DDB3395C}" keepAlive="1" name="Query - REGISTER OF DEEDS (SOMERSET)" description="Connection to the 'REGISTER OF DEEDS (SOMERSET)' query in the workbook." type="5" refreshedVersion="8" background="1" saveData="1">
    <dbPr connection="Provider=Microsoft.Mashup.OleDb.1;Data Source=$Workbook$;Location=&quot;REGISTER OF DEEDS (SOMERSET)&quot;;Extended Properties=&quot;&quot;" command="SELECT * FROM [REGISTER OF DEEDS (SOMERSET)]"/>
  </connection>
  <connection id="22" xr16:uid="{9B185C76-4AC4-4B34-B853-02F7360738AC}" keepAlive="1" name="Query - Register of Probate" description="Connection to the 'Register of Probate' query in the workbook." type="5" refreshedVersion="8" background="1" saveData="1">
    <dbPr connection="Provider=Microsoft.Mashup.OleDb.1;Data Source=$Workbook$;Location=&quot;Register of Probate&quot;;Extended Properties=&quot;&quot;" command="SELECT * FROM [Register of Probate]"/>
  </connection>
  <connection id="23" xr16:uid="{254CB009-D1D7-4C58-9315-1C7DF4DDCBCF}" keepAlive="1" name="Query - REPRESENTATIVE TO CONGRESS" description="Connection to the 'REPRESENTATIVE TO CONGRESS' query in the workbook." type="5" refreshedVersion="8" background="1" saveData="1">
    <dbPr connection="Provider=Microsoft.Mashup.OleDb.1;Data Source=$Workbook$;Location=&quot;REPRESENTATIVE TO CONGRESS&quot;;Extended Properties=&quot;&quot;" command="SELECT * FROM [REPRESENTATIVE TO CONGRESS]"/>
  </connection>
  <connection id="24" xr16:uid="{7F96EC23-DA84-4D56-BE43-2F91209819CB}" keepAlive="1" name="Query - REPRESENTATIVE TO THE LEGISLATURE" description="Connection to the 'REPRESENTATIVE TO THE LEGISLATURE' query in the workbook." type="5" refreshedVersion="8" background="1" saveData="1">
    <dbPr connection="Provider=Microsoft.Mashup.OleDb.1;Data Source=$Workbook$;Location=&quot;REPRESENTATIVE TO THE LEGISLATURE&quot;;Extended Properties=&quot;&quot;" command="SELECT * FROM [REPRESENTATIVE TO THE LEGISLATURE]"/>
  </connection>
  <connection id="25" xr16:uid="{EEF950D9-6904-4CAA-BC83-107B1419ECF4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26" xr16:uid="{C19B7685-EC8A-47DF-A475-F21EAE200651}" keepAlive="1" name="Query - Sample File (2)" description="Connection to the 'Sample File (2)' query in the workbook." type="5" refreshedVersion="0" background="1">
    <dbPr connection="Provider=Microsoft.Mashup.OleDb.1;Data Source=$Workbook$;Location=&quot;Sample File (2)&quot;;Extended Properties=&quot;&quot;" command="SELECT * FROM [Sample File (2)]"/>
  </connection>
  <connection id="27" xr16:uid="{92469334-F5D6-43FA-9986-87BF3F31A582}" keepAlive="1" name="Query - Sample File (3)" description="Connection to the 'Sample File (3)' query in the workbook." type="5" refreshedVersion="0" background="1">
    <dbPr connection="Provider=Microsoft.Mashup.OleDb.1;Data Source=$Workbook$;Location=&quot;Sample File (3)&quot;;Extended Properties=&quot;&quot;" command="SELECT * FROM [Sample File (3)]"/>
  </connection>
  <connection id="28" xr16:uid="{B9866DA9-D0F2-419F-87EF-4E18220B5C23}" keepAlive="1" name="Query - Sample File (4)" description="Connection to the 'Sample File (4)' query in the workbook." type="5" refreshedVersion="0" background="1">
    <dbPr connection="Provider=Microsoft.Mashup.OleDb.1;Data Source=$Workbook$;Location=&quot;Sample File (4)&quot;;Extended Properties=&quot;&quot;" command="SELECT * FROM [Sample File (4)]"/>
  </connection>
  <connection id="29" xr16:uid="{880AA700-B0C5-45C2-B3A8-5D41F1B21366}" keepAlive="1" name="Query - Sheriff" description="Connection to the 'Sheriff' query in the workbook." type="5" refreshedVersion="8" background="1" saveData="1">
    <dbPr connection="Provider=Microsoft.Mashup.OleDb.1;Data Source=$Workbook$;Location=Sheriff;Extended Properties=&quot;&quot;" command="SELECT * FROM [Sheriff]"/>
  </connection>
  <connection id="30" xr16:uid="{34208818-9DDC-49A1-9D86-934940D0CAA1}" keepAlive="1" name="Query - SHERIFF (AROOSTOOK)" description="Connection to the 'SHERIFF (AROOSTOOK)' query in the workbook." type="5" refreshedVersion="0" background="1">
    <dbPr connection="Provider=Microsoft.Mashup.OleDb.1;Data Source=$Workbook$;Location=&quot;SHERIFF (AROOSTOOK)&quot;;Extended Properties=&quot;&quot;" command="SELECT * FROM [SHERIFF (AROOSTOOK)]"/>
  </connection>
  <connection id="31" xr16:uid="{A7CD5649-F001-447E-935B-B27BC4491ABA}" keepAlive="1" name="Query - SHERIFF (FRANKLIN)" description="Connection to the 'SHERIFF (FRANKLIN)' query in the workbook." type="5" refreshedVersion="0" background="1">
    <dbPr connection="Provider=Microsoft.Mashup.OleDb.1;Data Source=$Workbook$;Location=&quot;SHERIFF (FRANKLIN)&quot;;Extended Properties=&quot;&quot;" command="SELECT * FROM [SHERIFF (FRANKLIN)]"/>
  </connection>
  <connection id="32" xr16:uid="{993E64C2-F9F1-4060-869E-8939CB7CD249}" keepAlive="1" name="Query - SHERIFF (KENNEBEC)" description="Connection to the 'SHERIFF (KENNEBEC)' query in the workbook." type="5" refreshedVersion="0" background="1">
    <dbPr connection="Provider=Microsoft.Mashup.OleDb.1;Data Source=$Workbook$;Location=&quot;SHERIFF (KENNEBEC)&quot;;Extended Properties=&quot;&quot;" command="SELECT * FROM [SHERIFF (KENNEBEC)]"/>
  </connection>
  <connection id="33" xr16:uid="{0A7F0E1B-B9A9-43D3-A050-ACA07D4CF097}" keepAlive="1" name="Query - SHERIFF (SAGADAHOC)" description="Connection to the 'SHERIFF (SAGADAHOC)' query in the workbook." type="5" refreshedVersion="0" background="1">
    <dbPr connection="Provider=Microsoft.Mashup.OleDb.1;Data Source=$Workbook$;Location=&quot;SHERIFF (SAGADAHOC)&quot;;Extended Properties=&quot;&quot;" command="SELECT * FROM [SHERIFF (SAGADAHOC)]"/>
  </connection>
  <connection id="34" xr16:uid="{71CD545F-4F4E-476A-96A7-92F113BB21F8}" keepAlive="1" name="Query - STATE SENATOR" description="Connection to the 'STATE SENATOR' query in the workbook." type="5" refreshedVersion="8" background="1" saveData="1">
    <dbPr connection="Provider=Microsoft.Mashup.OleDb.1;Data Source=$Workbook$;Location=&quot;STATE SENATOR&quot;;Extended Properties=&quot;&quot;" command="SELECT * FROM [STATE SENATOR]"/>
  </connection>
  <connection id="35" xr16:uid="{631631EA-41C2-428C-92E7-1014B7703E7D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36" xr16:uid="{1BF04D84-5A7E-4A8F-97AD-6374AF789FE9}" keepAlive="1" name="Query - Transform File (2)" description="Connection to the 'Transform File (2)' query in the workbook." type="5" refreshedVersion="0" background="1">
    <dbPr connection="Provider=Microsoft.Mashup.OleDb.1;Data Source=$Workbook$;Location=&quot;Transform File (2)&quot;;Extended Properties=&quot;&quot;" command="SELECT * FROM [Transform File (2)]"/>
  </connection>
  <connection id="37" xr16:uid="{EC196C22-7710-4316-B49D-972E36293A8A}" keepAlive="1" name="Query - Transform File (3)" description="Connection to the 'Transform File (3)' query in the workbook." type="5" refreshedVersion="0" background="1">
    <dbPr connection="Provider=Microsoft.Mashup.OleDb.1;Data Source=$Workbook$;Location=&quot;Transform File (3)&quot;;Extended Properties=&quot;&quot;" command="SELECT * FROM [Transform File (3)]"/>
  </connection>
  <connection id="38" xr16:uid="{11EC5F82-51DB-4FC0-B045-BE1381A9EBB2}" keepAlive="1" name="Query - Transform File (4)" description="Connection to the 'Transform File (4)' query in the workbook." type="5" refreshedVersion="0" background="1">
    <dbPr connection="Provider=Microsoft.Mashup.OleDb.1;Data Source=$Workbook$;Location=&quot;Transform File (4)&quot;;Extended Properties=&quot;&quot;" command="SELECT * FROM [Transform File (4)]"/>
  </connection>
  <connection id="39" xr16:uid="{8E9E410C-753B-4FDA-8340-909FF856E150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40" xr16:uid="{87550A0B-BD3A-440E-975D-5DDD2E2FC787}" keepAlive="1" name="Query - Transform Sample File (2)" description="Connection to the 'Transform Sample File (2)' query in the workbook." type="5" refreshedVersion="0" background="1">
    <dbPr connection="Provider=Microsoft.Mashup.OleDb.1;Data Source=$Workbook$;Location=&quot;Transform Sample File (2)&quot;;Extended Properties=&quot;&quot;" command="SELECT * FROM [Transform Sample File (2)]"/>
  </connection>
  <connection id="41" xr16:uid="{BB4C290E-9A97-4FD4-A5BD-F523680B358A}" keepAlive="1" name="Query - Transform Sample File (3)" description="Connection to the 'Transform Sample File (3)' query in the workbook." type="5" refreshedVersion="0" background="1">
    <dbPr connection="Provider=Microsoft.Mashup.OleDb.1;Data Source=$Workbook$;Location=&quot;Transform Sample File (3)&quot;;Extended Properties=&quot;&quot;" command="SELECT * FROM [Transform Sample File (3)]"/>
  </connection>
  <connection id="42" xr16:uid="{1FBF6A33-7B2B-47E5-8E7C-E00C790E9DF5}" keepAlive="1" name="Query - Transform Sample File (4)" description="Connection to the 'Transform Sample File (4)' query in the workbook." type="5" refreshedVersion="0" background="1">
    <dbPr connection="Provider=Microsoft.Mashup.OleDb.1;Data Source=$Workbook$;Location=&quot;Transform Sample File (4)&quot;;Extended Properties=&quot;&quot;" command="SELECT * FROM [Transform Sample File (4)]"/>
  </connection>
  <connection id="43" xr16:uid="{BA46906C-DF28-4278-8DD8-DB2E0A0ACB2C}" keepAlive="1" name="Query - UNITED STATES SENATOR" description="Connection to the 'UNITED STATES SENATOR' query in the workbook." type="5" refreshedVersion="0" background="1">
    <dbPr connection="Provider=Microsoft.Mashup.OleDb.1;Data Source=$Workbook$;Location=&quot;UNITED STATES SENATOR&quot;;Extended Properties=&quot;&quot;" command="SELECT * FROM [UNITED STATES SENATOR]"/>
  </connection>
  <connection id="44" xr16:uid="{47B0E5CA-25DC-477C-B6A0-77D8A593D074}" keepAlive="1" name="Query - UNITED STATES SENATOR (2)" description="Connection to the 'UNITED STATES SENATOR (2)' query in the workbook." type="5" refreshedVersion="8" background="1" saveData="1">
    <dbPr connection="Provider=Microsoft.Mashup.OleDb.1;Data Source=$Workbook$;Location=&quot;UNITED STATES SENATOR (2)&quot;;Extended Properties=&quot;&quot;" command="SELECT * FROM [UNITED STATES SENATOR (2)]"/>
  </connection>
</connections>
</file>

<file path=xl/sharedStrings.xml><?xml version="1.0" encoding="utf-8"?>
<sst xmlns="http://schemas.openxmlformats.org/spreadsheetml/2006/main" count="260" uniqueCount="140">
  <si>
    <t/>
  </si>
  <si>
    <t>BLANK</t>
  </si>
  <si>
    <t>DEMOCRATIC</t>
  </si>
  <si>
    <t>REPUBLICAN</t>
  </si>
  <si>
    <t>CUM</t>
  </si>
  <si>
    <t>KEN</t>
  </si>
  <si>
    <t>KNO</t>
  </si>
  <si>
    <t>LIN</t>
  </si>
  <si>
    <t>SAG</t>
  </si>
  <si>
    <t>YOR</t>
  </si>
  <si>
    <t>STATE UOCAVA</t>
  </si>
  <si>
    <t>BRUNSWICK</t>
  </si>
  <si>
    <t>SACO</t>
  </si>
  <si>
    <t>ALCORN, ETHAN WELD</t>
  </si>
  <si>
    <t>PINGREE, CHELLIE</t>
  </si>
  <si>
    <t>RUSSELL, RONALD C.</t>
  </si>
  <si>
    <t>NORTH HAVEN</t>
  </si>
  <si>
    <t>KENNEBUNKPORT</t>
  </si>
  <si>
    <t>UNENROLLED/INDEPENDENT</t>
  </si>
  <si>
    <t>ROCKLAND</t>
  </si>
  <si>
    <t>CAMDEN</t>
  </si>
  <si>
    <t>BOOTHBAY</t>
  </si>
  <si>
    <t>VASSALBORO</t>
  </si>
  <si>
    <t>BRIDGTON</t>
  </si>
  <si>
    <t>NEW GLOUCESTER</t>
  </si>
  <si>
    <t>STANDISH</t>
  </si>
  <si>
    <t>SEBAGO</t>
  </si>
  <si>
    <t>WEST BATH</t>
  </si>
  <si>
    <t>DRESDEN</t>
  </si>
  <si>
    <t>TOPSHAM</t>
  </si>
  <si>
    <t>FALMOUTH</t>
  </si>
  <si>
    <t>WINDHAM</t>
  </si>
  <si>
    <t>PORTLAND</t>
  </si>
  <si>
    <t>CAPE ELIZABETH</t>
  </si>
  <si>
    <t>SOUTH PORTLAND</t>
  </si>
  <si>
    <t>SCARBOROUGH</t>
  </si>
  <si>
    <t>OLD ORCHARD BEACH</t>
  </si>
  <si>
    <t>ARUNDEL</t>
  </si>
  <si>
    <t>SANFORD</t>
  </si>
  <si>
    <t>LEBANON</t>
  </si>
  <si>
    <t>KENNEBUNK</t>
  </si>
  <si>
    <t>ELIOT</t>
  </si>
  <si>
    <t>KITTERY</t>
  </si>
  <si>
    <t>ROCKPORT</t>
  </si>
  <si>
    <t>OWLS HEAD</t>
  </si>
  <si>
    <t>ST. GEORGE</t>
  </si>
  <si>
    <t>CUSHING</t>
  </si>
  <si>
    <t>WARREN</t>
  </si>
  <si>
    <t>UNION</t>
  </si>
  <si>
    <t>WALDOBORO</t>
  </si>
  <si>
    <t>NEWCASTLE</t>
  </si>
  <si>
    <t>JEFFERSON</t>
  </si>
  <si>
    <t>WISCASSET</t>
  </si>
  <si>
    <t>SOUTHPORT</t>
  </si>
  <si>
    <t>WOOLWICH</t>
  </si>
  <si>
    <t>BATH</t>
  </si>
  <si>
    <t>BOWDOINHAM</t>
  </si>
  <si>
    <t>RICHMOND</t>
  </si>
  <si>
    <t>WEST GARDINER</t>
  </si>
  <si>
    <t>WINSLOW</t>
  </si>
  <si>
    <t>WATERVILLE</t>
  </si>
  <si>
    <t>GRAY</t>
  </si>
  <si>
    <t>BALDWIN</t>
  </si>
  <si>
    <t>NAPLES</t>
  </si>
  <si>
    <t>RAYMOND</t>
  </si>
  <si>
    <t>BOWDOIN</t>
  </si>
  <si>
    <t>HARPSWELL</t>
  </si>
  <si>
    <t>FREEPORT</t>
  </si>
  <si>
    <t>YARMOUTH</t>
  </si>
  <si>
    <t>NORTH YARMOUTH</t>
  </si>
  <si>
    <t>GORHAM</t>
  </si>
  <si>
    <t>CUMBERLAND</t>
  </si>
  <si>
    <t>WESTBROOK</t>
  </si>
  <si>
    <t>BIDDEFORD</t>
  </si>
  <si>
    <t>WATERBORO</t>
  </si>
  <si>
    <t>BUXTON</t>
  </si>
  <si>
    <t>LIMINGTON</t>
  </si>
  <si>
    <t>CORNISH</t>
  </si>
  <si>
    <t>PARSONSFIELD</t>
  </si>
  <si>
    <t>WELLS</t>
  </si>
  <si>
    <t>YORK</t>
  </si>
  <si>
    <t>BERWICK</t>
  </si>
  <si>
    <t>NORTH BERWICK</t>
  </si>
  <si>
    <t>SOUTH BERWICK</t>
  </si>
  <si>
    <t>GEORGETOWN</t>
  </si>
  <si>
    <t>ALFRED</t>
  </si>
  <si>
    <t>BREMEN</t>
  </si>
  <si>
    <t>CASCO</t>
  </si>
  <si>
    <t>CHEBEAGUE ISLAND</t>
  </si>
  <si>
    <t>FRYE ISLAND</t>
  </si>
  <si>
    <t>HARRISON</t>
  </si>
  <si>
    <t>LONG ISLAND</t>
  </si>
  <si>
    <t>POWNAL</t>
  </si>
  <si>
    <t>BENTON</t>
  </si>
  <si>
    <t>CHINA</t>
  </si>
  <si>
    <t>CLINTON</t>
  </si>
  <si>
    <t>LITCHFIELD</t>
  </si>
  <si>
    <t>PITTSTON</t>
  </si>
  <si>
    <t>WINDSOR</t>
  </si>
  <si>
    <t>APPLETON</t>
  </si>
  <si>
    <t>FRIENDSHIP</t>
  </si>
  <si>
    <t>HOPE</t>
  </si>
  <si>
    <t>ISLE AU HAUT</t>
  </si>
  <si>
    <t>SOUTH THOMASTON</t>
  </si>
  <si>
    <t>THOMASTON</t>
  </si>
  <si>
    <t>VINALHAVEN</t>
  </si>
  <si>
    <t>WASHINGTON</t>
  </si>
  <si>
    <t>ALNA</t>
  </si>
  <si>
    <t>BOOTHBAY HARBOR</t>
  </si>
  <si>
    <t>DAMARISCOTTA</t>
  </si>
  <si>
    <t>EDGECOMB</t>
  </si>
  <si>
    <t>NOBLEBORO</t>
  </si>
  <si>
    <t>SOMERVILLE</t>
  </si>
  <si>
    <t>SOUTH BRISTOL</t>
  </si>
  <si>
    <t>WESTPORT ISLAND</t>
  </si>
  <si>
    <t>WHITEFIELD</t>
  </si>
  <si>
    <t>ARROWSIC</t>
  </si>
  <si>
    <t>PHIPPSBURG</t>
  </si>
  <si>
    <t>ACTON</t>
  </si>
  <si>
    <t>DAYTON</t>
  </si>
  <si>
    <t>HOLLIS</t>
  </si>
  <si>
    <t>LIMERICK</t>
  </si>
  <si>
    <t>LYMAN</t>
  </si>
  <si>
    <t>NEWFIELD</t>
  </si>
  <si>
    <t>OGUNQUIT</t>
  </si>
  <si>
    <t>SHAPLEIGH</t>
  </si>
  <si>
    <t>MUNICIPALITY</t>
  </si>
  <si>
    <t>TBC</t>
  </si>
  <si>
    <t>CD1 TOTALS</t>
  </si>
  <si>
    <t>CTY</t>
  </si>
  <si>
    <t>ALBION/UNITY TWP</t>
  </si>
  <si>
    <t>BRISTOL/LOUDS ISLAND TWP</t>
  </si>
  <si>
    <t>MATINICUS ISLE PLT</t>
  </si>
  <si>
    <t>MONHEGAN ISLAND PLT</t>
  </si>
  <si>
    <t>CUM Total:</t>
  </si>
  <si>
    <t>KEN Total:</t>
  </si>
  <si>
    <t>KNO Total:</t>
  </si>
  <si>
    <t>LIN Total:</t>
  </si>
  <si>
    <t>SAG Total:</t>
  </si>
  <si>
    <t>YOR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</si>
</sst>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B4501-4F36-4A57-B046-D5AD06E962FD}">
  <sheetPr>
    <pageSetUpPr fitToPage="1"/>
  </sheetPr>
  <dimension ref="A1:H133"/>
  <sheetViews>
    <sheetView tabSelected="1" topLeftCell="A111" zoomScale="120" zoomScaleNormal="120" workbookViewId="0">
      <selection activeCell="C135" sqref="C135"/>
    </sheetView>
  </sheetViews>
  <sheetFormatPr defaultColWidth="9.140625" defaultRowHeight="12.75" x14ac:dyDescent="0.2"/>
  <cols>
    <col min="1" max="1" width="5.85546875" style="2" customWidth="1"/>
    <col min="2" max="2" width="43.28515625" style="2" customWidth="1"/>
    <col min="3" max="3" width="25.140625" style="3" customWidth="1"/>
    <col min="4" max="4" width="17.5703125" style="3" customWidth="1"/>
    <col min="5" max="5" width="19.28515625" style="3" customWidth="1"/>
    <col min="6" max="6" width="10.85546875" style="3" customWidth="1"/>
    <col min="7" max="7" width="10.28515625" style="3" customWidth="1"/>
    <col min="8" max="16384" width="9.140625" style="2"/>
  </cols>
  <sheetData>
    <row r="1" spans="1:7" x14ac:dyDescent="0.2">
      <c r="A1" s="1" t="s">
        <v>129</v>
      </c>
      <c r="B1" s="1" t="s">
        <v>126</v>
      </c>
      <c r="C1" s="4" t="s">
        <v>13</v>
      </c>
      <c r="D1" s="4" t="s">
        <v>14</v>
      </c>
      <c r="E1" s="4" t="s">
        <v>15</v>
      </c>
      <c r="F1" s="4" t="s">
        <v>1</v>
      </c>
      <c r="G1" s="4" t="s">
        <v>127</v>
      </c>
    </row>
    <row r="2" spans="1:7" x14ac:dyDescent="0.2">
      <c r="A2" s="1" t="s">
        <v>0</v>
      </c>
      <c r="B2" s="1" t="s">
        <v>0</v>
      </c>
      <c r="C2" s="4" t="s">
        <v>12</v>
      </c>
      <c r="D2" s="4" t="s">
        <v>16</v>
      </c>
      <c r="E2" s="4" t="s">
        <v>17</v>
      </c>
      <c r="F2" s="4" t="s">
        <v>0</v>
      </c>
      <c r="G2" s="3" t="s">
        <v>0</v>
      </c>
    </row>
    <row r="3" spans="1:7" x14ac:dyDescent="0.2">
      <c r="A3" s="1" t="s">
        <v>0</v>
      </c>
      <c r="B3" s="1" t="s">
        <v>0</v>
      </c>
      <c r="C3" s="4" t="s">
        <v>18</v>
      </c>
      <c r="D3" s="4" t="s">
        <v>2</v>
      </c>
      <c r="E3" s="4" t="s">
        <v>3</v>
      </c>
      <c r="F3" s="4" t="s">
        <v>0</v>
      </c>
      <c r="G3" s="3" t="s">
        <v>0</v>
      </c>
    </row>
    <row r="4" spans="1:7" x14ac:dyDescent="0.2">
      <c r="A4" s="2" t="s">
        <v>4</v>
      </c>
      <c r="B4" s="2" t="s">
        <v>62</v>
      </c>
      <c r="C4" s="3">
        <v>59</v>
      </c>
      <c r="D4" s="3">
        <v>354</v>
      </c>
      <c r="E4" s="3">
        <v>620</v>
      </c>
      <c r="F4" s="3">
        <v>33</v>
      </c>
      <c r="G4" s="3">
        <f>SUM(C4:F4)</f>
        <v>1066</v>
      </c>
    </row>
    <row r="5" spans="1:7" x14ac:dyDescent="0.2">
      <c r="A5" s="2" t="s">
        <v>4</v>
      </c>
      <c r="B5" s="2" t="s">
        <v>23</v>
      </c>
      <c r="C5" s="3">
        <v>164</v>
      </c>
      <c r="D5" s="3">
        <v>1729</v>
      </c>
      <c r="E5" s="3">
        <v>1598</v>
      </c>
      <c r="F5" s="3">
        <v>127</v>
      </c>
      <c r="G5" s="3">
        <f t="shared" ref="G5:G49" si="0">SUM(C5:F5)</f>
        <v>3618</v>
      </c>
    </row>
    <row r="6" spans="1:7" x14ac:dyDescent="0.2">
      <c r="A6" s="2" t="s">
        <v>4</v>
      </c>
      <c r="B6" s="2" t="s">
        <v>11</v>
      </c>
      <c r="C6" s="3">
        <v>633</v>
      </c>
      <c r="D6" s="3">
        <v>9956</v>
      </c>
      <c r="E6" s="3">
        <v>3597</v>
      </c>
      <c r="F6" s="3">
        <v>455</v>
      </c>
      <c r="G6" s="3">
        <f t="shared" si="0"/>
        <v>14641</v>
      </c>
    </row>
    <row r="7" spans="1:7" x14ac:dyDescent="0.2">
      <c r="A7" s="2" t="s">
        <v>4</v>
      </c>
      <c r="B7" s="2" t="s">
        <v>33</v>
      </c>
      <c r="C7" s="3">
        <v>209</v>
      </c>
      <c r="D7" s="3">
        <v>5065</v>
      </c>
      <c r="E7" s="3">
        <v>1505</v>
      </c>
      <c r="F7" s="3">
        <v>154</v>
      </c>
      <c r="G7" s="3">
        <f t="shared" si="0"/>
        <v>6933</v>
      </c>
    </row>
    <row r="8" spans="1:7" x14ac:dyDescent="0.2">
      <c r="A8" s="2" t="s">
        <v>4</v>
      </c>
      <c r="B8" s="2" t="s">
        <v>87</v>
      </c>
      <c r="C8" s="3">
        <v>123</v>
      </c>
      <c r="D8" s="3">
        <v>1039</v>
      </c>
      <c r="E8" s="3">
        <v>1094</v>
      </c>
      <c r="F8" s="3">
        <v>73</v>
      </c>
      <c r="G8" s="3">
        <f t="shared" si="0"/>
        <v>2329</v>
      </c>
    </row>
    <row r="9" spans="1:7" x14ac:dyDescent="0.2">
      <c r="A9" s="2" t="s">
        <v>4</v>
      </c>
      <c r="B9" s="2" t="s">
        <v>88</v>
      </c>
      <c r="C9" s="3">
        <v>10</v>
      </c>
      <c r="D9" s="3">
        <v>240</v>
      </c>
      <c r="E9" s="3">
        <v>56</v>
      </c>
      <c r="F9" s="3">
        <v>17</v>
      </c>
      <c r="G9" s="3">
        <f t="shared" si="0"/>
        <v>323</v>
      </c>
    </row>
    <row r="10" spans="1:7" x14ac:dyDescent="0.2">
      <c r="A10" s="2" t="s">
        <v>4</v>
      </c>
      <c r="B10" s="2" t="s">
        <v>71</v>
      </c>
      <c r="C10" s="3">
        <v>188</v>
      </c>
      <c r="D10" s="3">
        <v>3978</v>
      </c>
      <c r="E10" s="3">
        <v>1835</v>
      </c>
      <c r="F10" s="3">
        <v>129</v>
      </c>
      <c r="G10" s="3">
        <f t="shared" si="0"/>
        <v>6130</v>
      </c>
    </row>
    <row r="11" spans="1:7" x14ac:dyDescent="0.2">
      <c r="A11" s="2" t="s">
        <v>4</v>
      </c>
      <c r="B11" s="2" t="s">
        <v>30</v>
      </c>
      <c r="C11" s="3">
        <v>287</v>
      </c>
      <c r="D11" s="3">
        <v>5867</v>
      </c>
      <c r="E11" s="3">
        <v>2680</v>
      </c>
      <c r="F11" s="3">
        <v>210</v>
      </c>
      <c r="G11" s="3">
        <f t="shared" si="0"/>
        <v>9044</v>
      </c>
    </row>
    <row r="12" spans="1:7" x14ac:dyDescent="0.2">
      <c r="A12" s="2" t="s">
        <v>4</v>
      </c>
      <c r="B12" s="2" t="s">
        <v>67</v>
      </c>
      <c r="C12" s="3">
        <v>286</v>
      </c>
      <c r="D12" s="3">
        <v>4158</v>
      </c>
      <c r="E12" s="3">
        <v>1711</v>
      </c>
      <c r="F12" s="3">
        <v>128</v>
      </c>
      <c r="G12" s="3">
        <f t="shared" si="0"/>
        <v>6283</v>
      </c>
    </row>
    <row r="13" spans="1:7" x14ac:dyDescent="0.2">
      <c r="A13" s="2" t="s">
        <v>4</v>
      </c>
      <c r="B13" s="2" t="s">
        <v>89</v>
      </c>
      <c r="C13" s="3">
        <v>3</v>
      </c>
      <c r="D13" s="3">
        <v>23</v>
      </c>
      <c r="E13" s="3">
        <v>22</v>
      </c>
      <c r="F13" s="3">
        <v>1</v>
      </c>
      <c r="G13" s="3">
        <f t="shared" si="0"/>
        <v>49</v>
      </c>
    </row>
    <row r="14" spans="1:7" x14ac:dyDescent="0.2">
      <c r="A14" s="2" t="s">
        <v>4</v>
      </c>
      <c r="B14" s="2" t="s">
        <v>70</v>
      </c>
      <c r="C14" s="3">
        <v>569</v>
      </c>
      <c r="D14" s="3">
        <v>6349</v>
      </c>
      <c r="E14" s="3">
        <v>4250</v>
      </c>
      <c r="F14" s="3">
        <v>392</v>
      </c>
      <c r="G14" s="3">
        <f>SUM(C14:F14)</f>
        <v>11560</v>
      </c>
    </row>
    <row r="15" spans="1:7" x14ac:dyDescent="0.2">
      <c r="A15" s="2" t="s">
        <v>4</v>
      </c>
      <c r="B15" s="2" t="s">
        <v>61</v>
      </c>
      <c r="C15" s="3">
        <v>343</v>
      </c>
      <c r="D15" s="3">
        <v>2594</v>
      </c>
      <c r="E15" s="3">
        <v>2530</v>
      </c>
      <c r="F15" s="3">
        <v>183</v>
      </c>
      <c r="G15" s="3">
        <f t="shared" si="0"/>
        <v>5650</v>
      </c>
    </row>
    <row r="16" spans="1:7" x14ac:dyDescent="0.2">
      <c r="A16" s="2" t="s">
        <v>4</v>
      </c>
      <c r="B16" s="2" t="s">
        <v>66</v>
      </c>
      <c r="C16" s="3">
        <v>116</v>
      </c>
      <c r="D16" s="3">
        <v>2308</v>
      </c>
      <c r="E16" s="3">
        <v>1386</v>
      </c>
      <c r="F16" s="3">
        <v>111</v>
      </c>
      <c r="G16" s="3">
        <f t="shared" si="0"/>
        <v>3921</v>
      </c>
    </row>
    <row r="17" spans="1:8" x14ac:dyDescent="0.2">
      <c r="A17" s="2" t="s">
        <v>4</v>
      </c>
      <c r="B17" s="2" t="s">
        <v>90</v>
      </c>
      <c r="C17" s="3">
        <v>84</v>
      </c>
      <c r="D17" s="3">
        <v>770</v>
      </c>
      <c r="E17" s="3">
        <v>803</v>
      </c>
      <c r="F17" s="3">
        <v>46</v>
      </c>
      <c r="G17" s="3">
        <f t="shared" si="0"/>
        <v>1703</v>
      </c>
    </row>
    <row r="18" spans="1:8" x14ac:dyDescent="0.2">
      <c r="A18" s="2" t="s">
        <v>4</v>
      </c>
      <c r="B18" s="2" t="s">
        <v>91</v>
      </c>
      <c r="C18" s="3">
        <v>8</v>
      </c>
      <c r="D18" s="3">
        <v>135</v>
      </c>
      <c r="E18" s="3">
        <v>54</v>
      </c>
      <c r="F18" s="3">
        <v>5</v>
      </c>
      <c r="G18" s="3">
        <f t="shared" si="0"/>
        <v>202</v>
      </c>
    </row>
    <row r="19" spans="1:8" x14ac:dyDescent="0.2">
      <c r="A19" s="2" t="s">
        <v>4</v>
      </c>
      <c r="B19" s="2" t="s">
        <v>63</v>
      </c>
      <c r="C19" s="3">
        <v>128</v>
      </c>
      <c r="D19" s="3">
        <v>1029</v>
      </c>
      <c r="E19" s="3">
        <v>1351</v>
      </c>
      <c r="F19" s="3">
        <v>84</v>
      </c>
      <c r="G19" s="3">
        <f t="shared" si="0"/>
        <v>2592</v>
      </c>
    </row>
    <row r="20" spans="1:8" x14ac:dyDescent="0.2">
      <c r="A20" s="2" t="s">
        <v>4</v>
      </c>
      <c r="B20" s="2" t="s">
        <v>24</v>
      </c>
      <c r="C20" s="3">
        <v>192</v>
      </c>
      <c r="D20" s="3">
        <v>1713</v>
      </c>
      <c r="E20" s="3">
        <v>1793</v>
      </c>
      <c r="F20" s="3">
        <v>101</v>
      </c>
      <c r="G20" s="3">
        <f t="shared" si="0"/>
        <v>3799</v>
      </c>
    </row>
    <row r="21" spans="1:8" x14ac:dyDescent="0.2">
      <c r="A21" s="2" t="s">
        <v>4</v>
      </c>
      <c r="B21" s="2" t="s">
        <v>69</v>
      </c>
      <c r="C21" s="3">
        <v>112</v>
      </c>
      <c r="D21" s="3">
        <v>1866</v>
      </c>
      <c r="E21" s="3">
        <v>1053</v>
      </c>
      <c r="F21" s="3">
        <v>62</v>
      </c>
      <c r="G21" s="3">
        <f t="shared" si="0"/>
        <v>3093</v>
      </c>
    </row>
    <row r="22" spans="1:8" x14ac:dyDescent="0.2">
      <c r="A22" s="2" t="s">
        <v>4</v>
      </c>
      <c r="B22" s="2" t="s">
        <v>32</v>
      </c>
      <c r="C22" s="3">
        <v>1822</v>
      </c>
      <c r="D22" s="3">
        <v>30899</v>
      </c>
      <c r="E22" s="3">
        <v>5782</v>
      </c>
      <c r="F22" s="3">
        <v>1331</v>
      </c>
      <c r="G22" s="3">
        <f>SUM(C22:F22)</f>
        <v>39834</v>
      </c>
      <c r="H22" s="3"/>
    </row>
    <row r="23" spans="1:8" x14ac:dyDescent="0.2">
      <c r="A23" s="2" t="s">
        <v>4</v>
      </c>
      <c r="B23" s="2" t="s">
        <v>92</v>
      </c>
      <c r="C23" s="3">
        <v>59</v>
      </c>
      <c r="D23" s="3">
        <v>722</v>
      </c>
      <c r="E23" s="3">
        <v>456</v>
      </c>
      <c r="F23" s="3">
        <v>29</v>
      </c>
      <c r="G23" s="3">
        <f t="shared" si="0"/>
        <v>1266</v>
      </c>
    </row>
    <row r="24" spans="1:8" x14ac:dyDescent="0.2">
      <c r="A24" s="2" t="s">
        <v>4</v>
      </c>
      <c r="B24" s="2" t="s">
        <v>64</v>
      </c>
      <c r="C24" s="3">
        <v>157</v>
      </c>
      <c r="D24" s="3">
        <v>1580</v>
      </c>
      <c r="E24" s="3">
        <v>1438</v>
      </c>
      <c r="F24" s="3">
        <v>102</v>
      </c>
      <c r="G24" s="3">
        <f t="shared" si="0"/>
        <v>3277</v>
      </c>
    </row>
    <row r="25" spans="1:8" x14ac:dyDescent="0.2">
      <c r="A25" s="2" t="s">
        <v>4</v>
      </c>
      <c r="B25" s="2" t="s">
        <v>35</v>
      </c>
      <c r="C25" s="3">
        <v>680</v>
      </c>
      <c r="D25" s="3">
        <v>9347</v>
      </c>
      <c r="E25" s="3">
        <v>5079</v>
      </c>
      <c r="F25" s="3">
        <v>517</v>
      </c>
      <c r="G25" s="3">
        <f t="shared" si="0"/>
        <v>15623</v>
      </c>
    </row>
    <row r="26" spans="1:8" x14ac:dyDescent="0.2">
      <c r="A26" s="2" t="s">
        <v>4</v>
      </c>
      <c r="B26" s="2" t="s">
        <v>26</v>
      </c>
      <c r="C26" s="3">
        <v>66</v>
      </c>
      <c r="D26" s="3">
        <v>507</v>
      </c>
      <c r="E26" s="3">
        <v>695</v>
      </c>
      <c r="F26" s="3">
        <v>53</v>
      </c>
      <c r="G26" s="3">
        <f t="shared" si="0"/>
        <v>1321</v>
      </c>
    </row>
    <row r="27" spans="1:8" x14ac:dyDescent="0.2">
      <c r="A27" s="2" t="s">
        <v>4</v>
      </c>
      <c r="B27" s="2" t="s">
        <v>34</v>
      </c>
      <c r="C27" s="3">
        <v>806</v>
      </c>
      <c r="D27" s="3">
        <v>11299</v>
      </c>
      <c r="E27" s="3">
        <v>3374</v>
      </c>
      <c r="F27" s="3">
        <v>532</v>
      </c>
      <c r="G27" s="3">
        <f>SUM(C27:F27)</f>
        <v>16011</v>
      </c>
      <c r="H27" s="3"/>
    </row>
    <row r="28" spans="1:8" x14ac:dyDescent="0.2">
      <c r="A28" s="2" t="s">
        <v>4</v>
      </c>
      <c r="B28" s="2" t="s">
        <v>25</v>
      </c>
      <c r="C28" s="3">
        <v>323</v>
      </c>
      <c r="D28" s="3">
        <v>2772</v>
      </c>
      <c r="E28" s="3">
        <v>3081</v>
      </c>
      <c r="F28" s="3">
        <v>179</v>
      </c>
      <c r="G28" s="3">
        <f t="shared" si="0"/>
        <v>6355</v>
      </c>
    </row>
    <row r="29" spans="1:8" x14ac:dyDescent="0.2">
      <c r="A29" s="2" t="s">
        <v>4</v>
      </c>
      <c r="B29" s="2" t="s">
        <v>72</v>
      </c>
      <c r="C29" s="3">
        <v>561</v>
      </c>
      <c r="D29" s="3">
        <v>6696</v>
      </c>
      <c r="E29" s="3">
        <v>3130</v>
      </c>
      <c r="F29" s="3">
        <v>427</v>
      </c>
      <c r="G29" s="3">
        <f t="shared" si="0"/>
        <v>10814</v>
      </c>
    </row>
    <row r="30" spans="1:8" x14ac:dyDescent="0.2">
      <c r="A30" s="2" t="s">
        <v>4</v>
      </c>
      <c r="B30" s="2" t="s">
        <v>31</v>
      </c>
      <c r="C30" s="3">
        <v>479</v>
      </c>
      <c r="D30" s="3">
        <v>5650</v>
      </c>
      <c r="E30" s="3">
        <v>5039</v>
      </c>
      <c r="F30" s="3">
        <v>427</v>
      </c>
      <c r="G30" s="3">
        <f t="shared" si="0"/>
        <v>11595</v>
      </c>
    </row>
    <row r="31" spans="1:8" x14ac:dyDescent="0.2">
      <c r="A31" s="2" t="s">
        <v>4</v>
      </c>
      <c r="B31" s="2" t="s">
        <v>68</v>
      </c>
      <c r="C31" s="3">
        <v>209</v>
      </c>
      <c r="D31" s="3">
        <v>4510</v>
      </c>
      <c r="E31" s="3">
        <v>1436</v>
      </c>
      <c r="F31" s="3">
        <v>144</v>
      </c>
      <c r="G31" s="3">
        <f t="shared" si="0"/>
        <v>6299</v>
      </c>
    </row>
    <row r="32" spans="1:8" s="1" customFormat="1" x14ac:dyDescent="0.2">
      <c r="B32" s="1" t="s">
        <v>134</v>
      </c>
      <c r="C32" s="4">
        <f>SUM(C4:C31)</f>
        <v>8676</v>
      </c>
      <c r="D32" s="4">
        <f>SUM(D4:D31)</f>
        <v>123155</v>
      </c>
      <c r="E32" s="4">
        <f>SUM(E4:E31)</f>
        <v>57448</v>
      </c>
      <c r="F32" s="4">
        <f>SUM(F4:F31)</f>
        <v>6052</v>
      </c>
      <c r="G32" s="4">
        <f>SUM(G4:G31)</f>
        <v>195331</v>
      </c>
    </row>
    <row r="34" spans="1:7" x14ac:dyDescent="0.2">
      <c r="A34" s="2" t="s">
        <v>5</v>
      </c>
      <c r="B34" s="2" t="s">
        <v>130</v>
      </c>
      <c r="C34" s="3">
        <v>65</v>
      </c>
      <c r="D34" s="3">
        <v>407</v>
      </c>
      <c r="E34" s="3">
        <v>756</v>
      </c>
      <c r="F34" s="3">
        <v>58</v>
      </c>
      <c r="G34" s="3">
        <f t="shared" si="0"/>
        <v>1286</v>
      </c>
    </row>
    <row r="35" spans="1:7" x14ac:dyDescent="0.2">
      <c r="A35" s="2" t="s">
        <v>5</v>
      </c>
      <c r="B35" s="2" t="s">
        <v>93</v>
      </c>
      <c r="C35" s="3">
        <v>80</v>
      </c>
      <c r="D35" s="3">
        <v>515</v>
      </c>
      <c r="E35" s="3">
        <v>930</v>
      </c>
      <c r="F35" s="3">
        <v>61</v>
      </c>
      <c r="G35" s="3">
        <f t="shared" si="0"/>
        <v>1586</v>
      </c>
    </row>
    <row r="36" spans="1:7" x14ac:dyDescent="0.2">
      <c r="A36" s="2" t="s">
        <v>5</v>
      </c>
      <c r="B36" s="2" t="s">
        <v>94</v>
      </c>
      <c r="C36" s="3">
        <v>134</v>
      </c>
      <c r="D36" s="3">
        <v>1062</v>
      </c>
      <c r="E36" s="3">
        <v>1355</v>
      </c>
      <c r="F36" s="3">
        <v>105</v>
      </c>
      <c r="G36" s="3">
        <f t="shared" si="0"/>
        <v>2656</v>
      </c>
    </row>
    <row r="37" spans="1:7" x14ac:dyDescent="0.2">
      <c r="A37" s="2" t="s">
        <v>5</v>
      </c>
      <c r="B37" s="2" t="s">
        <v>95</v>
      </c>
      <c r="C37" s="3">
        <v>80</v>
      </c>
      <c r="D37" s="3">
        <v>600</v>
      </c>
      <c r="E37" s="3">
        <v>1034</v>
      </c>
      <c r="F37" s="3">
        <v>84</v>
      </c>
      <c r="G37" s="3">
        <f t="shared" si="0"/>
        <v>1798</v>
      </c>
    </row>
    <row r="38" spans="1:7" x14ac:dyDescent="0.2">
      <c r="A38" s="2" t="s">
        <v>5</v>
      </c>
      <c r="B38" s="2" t="s">
        <v>96</v>
      </c>
      <c r="C38" s="3">
        <v>137</v>
      </c>
      <c r="D38" s="3">
        <v>857</v>
      </c>
      <c r="E38" s="3">
        <v>1254</v>
      </c>
      <c r="F38" s="3">
        <v>81</v>
      </c>
      <c r="G38" s="3">
        <f t="shared" si="0"/>
        <v>2329</v>
      </c>
    </row>
    <row r="39" spans="1:7" x14ac:dyDescent="0.2">
      <c r="A39" s="2" t="s">
        <v>5</v>
      </c>
      <c r="B39" s="2" t="s">
        <v>97</v>
      </c>
      <c r="C39" s="3">
        <v>74</v>
      </c>
      <c r="D39" s="3">
        <v>702</v>
      </c>
      <c r="E39" s="3">
        <v>1027</v>
      </c>
      <c r="F39" s="3">
        <v>45</v>
      </c>
      <c r="G39" s="3">
        <f t="shared" si="0"/>
        <v>1848</v>
      </c>
    </row>
    <row r="40" spans="1:7" x14ac:dyDescent="0.2">
      <c r="A40" s="2" t="s">
        <v>5</v>
      </c>
      <c r="B40" s="2" t="s">
        <v>22</v>
      </c>
      <c r="C40" s="3">
        <v>115</v>
      </c>
      <c r="D40" s="3">
        <v>1133</v>
      </c>
      <c r="E40" s="3">
        <v>1387</v>
      </c>
      <c r="F40" s="3">
        <v>72</v>
      </c>
      <c r="G40" s="3">
        <f t="shared" si="0"/>
        <v>2707</v>
      </c>
    </row>
    <row r="41" spans="1:7" x14ac:dyDescent="0.2">
      <c r="A41" s="2" t="s">
        <v>5</v>
      </c>
      <c r="B41" s="2" t="s">
        <v>60</v>
      </c>
      <c r="C41" s="3">
        <v>390</v>
      </c>
      <c r="D41" s="3">
        <v>4446</v>
      </c>
      <c r="E41" s="3">
        <v>2380</v>
      </c>
      <c r="F41" s="3">
        <v>298</v>
      </c>
      <c r="G41" s="3">
        <f t="shared" si="0"/>
        <v>7514</v>
      </c>
    </row>
    <row r="42" spans="1:7" x14ac:dyDescent="0.2">
      <c r="A42" s="2" t="s">
        <v>5</v>
      </c>
      <c r="B42" s="2" t="s">
        <v>58</v>
      </c>
      <c r="C42" s="3">
        <v>109</v>
      </c>
      <c r="D42" s="3">
        <v>1023</v>
      </c>
      <c r="E42" s="3">
        <v>1301</v>
      </c>
      <c r="F42" s="3">
        <v>69</v>
      </c>
      <c r="G42" s="3">
        <f t="shared" si="0"/>
        <v>2502</v>
      </c>
    </row>
    <row r="43" spans="1:7" x14ac:dyDescent="0.2">
      <c r="A43" s="2" t="s">
        <v>5</v>
      </c>
      <c r="B43" s="2" t="s">
        <v>98</v>
      </c>
      <c r="C43" s="3">
        <v>67</v>
      </c>
      <c r="D43" s="3">
        <v>521</v>
      </c>
      <c r="E43" s="3">
        <v>946</v>
      </c>
      <c r="F43" s="3">
        <v>53</v>
      </c>
      <c r="G43" s="3">
        <f t="shared" si="0"/>
        <v>1587</v>
      </c>
    </row>
    <row r="44" spans="1:7" x14ac:dyDescent="0.2">
      <c r="A44" s="2" t="s">
        <v>5</v>
      </c>
      <c r="B44" s="2" t="s">
        <v>59</v>
      </c>
      <c r="C44" s="3">
        <v>220</v>
      </c>
      <c r="D44" s="3">
        <v>2121</v>
      </c>
      <c r="E44" s="3">
        <v>2266</v>
      </c>
      <c r="F44" s="3">
        <v>143</v>
      </c>
      <c r="G44" s="3">
        <f t="shared" si="0"/>
        <v>4750</v>
      </c>
    </row>
    <row r="45" spans="1:7" s="1" customFormat="1" x14ac:dyDescent="0.2">
      <c r="B45" s="1" t="s">
        <v>135</v>
      </c>
      <c r="C45" s="4">
        <f>SUM(C34:C44)</f>
        <v>1471</v>
      </c>
      <c r="D45" s="4">
        <f t="shared" ref="D45:G45" si="1">SUM(D34:D44)</f>
        <v>13387</v>
      </c>
      <c r="E45" s="4">
        <f t="shared" si="1"/>
        <v>14636</v>
      </c>
      <c r="F45" s="4">
        <f t="shared" si="1"/>
        <v>1069</v>
      </c>
      <c r="G45" s="4">
        <f t="shared" si="1"/>
        <v>30563</v>
      </c>
    </row>
    <row r="47" spans="1:7" x14ac:dyDescent="0.2">
      <c r="A47" s="2" t="s">
        <v>6</v>
      </c>
      <c r="B47" s="2" t="s">
        <v>99</v>
      </c>
      <c r="C47" s="3">
        <v>39</v>
      </c>
      <c r="D47" s="3">
        <v>497</v>
      </c>
      <c r="E47" s="3">
        <v>377</v>
      </c>
      <c r="F47" s="3">
        <v>21</v>
      </c>
      <c r="G47" s="3">
        <f t="shared" si="0"/>
        <v>934</v>
      </c>
    </row>
    <row r="48" spans="1:7" x14ac:dyDescent="0.2">
      <c r="A48" s="2" t="s">
        <v>6</v>
      </c>
      <c r="B48" s="2" t="s">
        <v>20</v>
      </c>
      <c r="C48" s="3">
        <v>85</v>
      </c>
      <c r="D48" s="3">
        <v>2800</v>
      </c>
      <c r="E48" s="3">
        <v>702</v>
      </c>
      <c r="F48" s="3">
        <v>100</v>
      </c>
      <c r="G48" s="3">
        <f t="shared" si="0"/>
        <v>3687</v>
      </c>
    </row>
    <row r="49" spans="1:7" x14ac:dyDescent="0.2">
      <c r="A49" s="2" t="s">
        <v>6</v>
      </c>
      <c r="B49" s="2" t="s">
        <v>46</v>
      </c>
      <c r="C49" s="3">
        <v>33</v>
      </c>
      <c r="D49" s="3">
        <v>483</v>
      </c>
      <c r="E49" s="3">
        <v>504</v>
      </c>
      <c r="F49" s="3">
        <v>22</v>
      </c>
      <c r="G49" s="3">
        <f t="shared" si="0"/>
        <v>1042</v>
      </c>
    </row>
    <row r="50" spans="1:7" s="5" customFormat="1" x14ac:dyDescent="0.2">
      <c r="A50" s="5" t="s">
        <v>6</v>
      </c>
      <c r="B50" s="5" t="s">
        <v>100</v>
      </c>
      <c r="C50" s="6">
        <v>24</v>
      </c>
      <c r="D50" s="6">
        <v>320</v>
      </c>
      <c r="E50" s="6">
        <v>482</v>
      </c>
      <c r="F50" s="6">
        <v>22</v>
      </c>
      <c r="G50" s="6">
        <f t="shared" ref="G50:G113" si="2">SUM(C50:F50)</f>
        <v>848</v>
      </c>
    </row>
    <row r="51" spans="1:7" x14ac:dyDescent="0.2">
      <c r="A51" s="2" t="s">
        <v>6</v>
      </c>
      <c r="B51" s="2" t="s">
        <v>101</v>
      </c>
      <c r="C51" s="3">
        <v>26</v>
      </c>
      <c r="D51" s="3">
        <v>647</v>
      </c>
      <c r="E51" s="3">
        <v>442</v>
      </c>
      <c r="F51" s="3">
        <v>33</v>
      </c>
      <c r="G51" s="3">
        <f t="shared" si="2"/>
        <v>1148</v>
      </c>
    </row>
    <row r="52" spans="1:7" x14ac:dyDescent="0.2">
      <c r="A52" s="2" t="s">
        <v>6</v>
      </c>
      <c r="B52" s="2" t="s">
        <v>102</v>
      </c>
      <c r="C52" s="3">
        <v>2</v>
      </c>
      <c r="D52" s="3">
        <v>47</v>
      </c>
      <c r="E52" s="3">
        <v>13</v>
      </c>
      <c r="F52" s="3">
        <v>2</v>
      </c>
      <c r="G52" s="3">
        <f t="shared" si="2"/>
        <v>64</v>
      </c>
    </row>
    <row r="53" spans="1:7" x14ac:dyDescent="0.2">
      <c r="A53" s="2" t="s">
        <v>6</v>
      </c>
      <c r="B53" s="2" t="s">
        <v>132</v>
      </c>
      <c r="C53" s="3">
        <v>1</v>
      </c>
      <c r="D53" s="3">
        <v>33</v>
      </c>
      <c r="E53" s="3">
        <v>12</v>
      </c>
      <c r="F53" s="3">
        <v>2</v>
      </c>
      <c r="G53" s="3">
        <f t="shared" si="2"/>
        <v>48</v>
      </c>
    </row>
    <row r="54" spans="1:7" x14ac:dyDescent="0.2">
      <c r="A54" s="2" t="s">
        <v>6</v>
      </c>
      <c r="B54" s="2" t="s">
        <v>16</v>
      </c>
      <c r="C54" s="3">
        <v>5</v>
      </c>
      <c r="D54" s="3">
        <v>233</v>
      </c>
      <c r="E54" s="3">
        <v>60</v>
      </c>
      <c r="F54" s="3">
        <v>9</v>
      </c>
      <c r="G54" s="3">
        <f t="shared" si="2"/>
        <v>307</v>
      </c>
    </row>
    <row r="55" spans="1:7" x14ac:dyDescent="0.2">
      <c r="A55" s="2" t="s">
        <v>6</v>
      </c>
      <c r="B55" s="2" t="s">
        <v>44</v>
      </c>
      <c r="C55" s="3">
        <v>30</v>
      </c>
      <c r="D55" s="3">
        <v>611</v>
      </c>
      <c r="E55" s="3">
        <v>450</v>
      </c>
      <c r="F55" s="3">
        <v>27</v>
      </c>
      <c r="G55" s="3">
        <f t="shared" si="2"/>
        <v>1118</v>
      </c>
    </row>
    <row r="56" spans="1:7" x14ac:dyDescent="0.2">
      <c r="A56" s="2" t="s">
        <v>6</v>
      </c>
      <c r="B56" s="2" t="s">
        <v>19</v>
      </c>
      <c r="C56" s="3">
        <v>115</v>
      </c>
      <c r="D56" s="3">
        <v>2616</v>
      </c>
      <c r="E56" s="3">
        <v>1089</v>
      </c>
      <c r="F56" s="3">
        <v>122</v>
      </c>
      <c r="G56" s="3">
        <f t="shared" si="2"/>
        <v>3942</v>
      </c>
    </row>
    <row r="57" spans="1:7" x14ac:dyDescent="0.2">
      <c r="A57" s="2" t="s">
        <v>6</v>
      </c>
      <c r="B57" s="2" t="s">
        <v>43</v>
      </c>
      <c r="C57" s="3">
        <v>72</v>
      </c>
      <c r="D57" s="3">
        <v>1702</v>
      </c>
      <c r="E57" s="3">
        <v>701</v>
      </c>
      <c r="F57" s="3">
        <v>67</v>
      </c>
      <c r="G57" s="3">
        <f t="shared" si="2"/>
        <v>2542</v>
      </c>
    </row>
    <row r="58" spans="1:7" x14ac:dyDescent="0.2">
      <c r="A58" s="2" t="s">
        <v>6</v>
      </c>
      <c r="B58" s="2" t="s">
        <v>103</v>
      </c>
      <c r="C58" s="3">
        <v>19</v>
      </c>
      <c r="D58" s="3">
        <v>621</v>
      </c>
      <c r="E58" s="3">
        <v>410</v>
      </c>
      <c r="F58" s="3">
        <v>30</v>
      </c>
      <c r="G58" s="3">
        <f t="shared" si="2"/>
        <v>1080</v>
      </c>
    </row>
    <row r="59" spans="1:7" x14ac:dyDescent="0.2">
      <c r="A59" s="2" t="s">
        <v>6</v>
      </c>
      <c r="B59" s="2" t="s">
        <v>45</v>
      </c>
      <c r="C59" s="3">
        <v>44</v>
      </c>
      <c r="D59" s="3">
        <v>1126</v>
      </c>
      <c r="E59" s="3">
        <v>636</v>
      </c>
      <c r="F59" s="3">
        <v>41</v>
      </c>
      <c r="G59" s="3">
        <f t="shared" si="2"/>
        <v>1847</v>
      </c>
    </row>
    <row r="60" spans="1:7" x14ac:dyDescent="0.2">
      <c r="A60" s="2" t="s">
        <v>6</v>
      </c>
      <c r="B60" s="2" t="s">
        <v>104</v>
      </c>
      <c r="C60" s="3">
        <v>57</v>
      </c>
      <c r="D60" s="3">
        <v>937</v>
      </c>
      <c r="E60" s="3">
        <v>584</v>
      </c>
      <c r="F60" s="3">
        <v>46</v>
      </c>
      <c r="G60" s="3">
        <f t="shared" si="2"/>
        <v>1624</v>
      </c>
    </row>
    <row r="61" spans="1:7" x14ac:dyDescent="0.2">
      <c r="A61" s="2" t="s">
        <v>6</v>
      </c>
      <c r="B61" s="2" t="s">
        <v>48</v>
      </c>
      <c r="C61" s="3">
        <v>72</v>
      </c>
      <c r="D61" s="3">
        <v>763</v>
      </c>
      <c r="E61" s="3">
        <v>800</v>
      </c>
      <c r="F61" s="3">
        <v>50</v>
      </c>
      <c r="G61" s="3">
        <f t="shared" si="2"/>
        <v>1685</v>
      </c>
    </row>
    <row r="62" spans="1:7" x14ac:dyDescent="0.2">
      <c r="A62" s="2" t="s">
        <v>6</v>
      </c>
      <c r="B62" s="2" t="s">
        <v>105</v>
      </c>
      <c r="C62" s="3">
        <v>37</v>
      </c>
      <c r="D62" s="3">
        <v>488</v>
      </c>
      <c r="E62" s="3">
        <v>280</v>
      </c>
      <c r="F62" s="3">
        <v>22</v>
      </c>
      <c r="G62" s="3">
        <f t="shared" si="2"/>
        <v>827</v>
      </c>
    </row>
    <row r="63" spans="1:7" x14ac:dyDescent="0.2">
      <c r="A63" s="2" t="s">
        <v>6</v>
      </c>
      <c r="B63" s="2" t="s">
        <v>47</v>
      </c>
      <c r="C63" s="3">
        <v>70</v>
      </c>
      <c r="D63" s="3">
        <v>1046</v>
      </c>
      <c r="E63" s="3">
        <v>1244</v>
      </c>
      <c r="F63" s="3">
        <v>63</v>
      </c>
      <c r="G63" s="3">
        <f t="shared" si="2"/>
        <v>2423</v>
      </c>
    </row>
    <row r="64" spans="1:7" x14ac:dyDescent="0.2">
      <c r="A64" s="2" t="s">
        <v>6</v>
      </c>
      <c r="B64" s="2" t="s">
        <v>106</v>
      </c>
      <c r="C64" s="3">
        <v>47</v>
      </c>
      <c r="D64" s="3">
        <v>442</v>
      </c>
      <c r="E64" s="3">
        <v>528</v>
      </c>
      <c r="F64" s="3">
        <v>35</v>
      </c>
      <c r="G64" s="3">
        <f t="shared" si="2"/>
        <v>1052</v>
      </c>
    </row>
    <row r="65" spans="1:7" s="1" customFormat="1" x14ac:dyDescent="0.2">
      <c r="B65" s="1" t="s">
        <v>136</v>
      </c>
      <c r="C65" s="4">
        <f>SUM(C47:C64)</f>
        <v>778</v>
      </c>
      <c r="D65" s="4">
        <f t="shared" ref="D65:G65" si="3">SUM(D47:D64)</f>
        <v>15412</v>
      </c>
      <c r="E65" s="4">
        <f t="shared" si="3"/>
        <v>9314</v>
      </c>
      <c r="F65" s="4">
        <f t="shared" si="3"/>
        <v>714</v>
      </c>
      <c r="G65" s="4">
        <f t="shared" si="3"/>
        <v>26218</v>
      </c>
    </row>
    <row r="67" spans="1:7" x14ac:dyDescent="0.2">
      <c r="A67" s="2" t="s">
        <v>7</v>
      </c>
      <c r="B67" s="2" t="s">
        <v>107</v>
      </c>
      <c r="C67" s="3">
        <v>16</v>
      </c>
      <c r="D67" s="3">
        <v>336</v>
      </c>
      <c r="E67" s="3">
        <v>180</v>
      </c>
      <c r="F67" s="3">
        <v>9</v>
      </c>
      <c r="G67" s="3">
        <f t="shared" si="2"/>
        <v>541</v>
      </c>
    </row>
    <row r="68" spans="1:7" x14ac:dyDescent="0.2">
      <c r="A68" s="2" t="s">
        <v>7</v>
      </c>
      <c r="B68" s="2" t="s">
        <v>21</v>
      </c>
      <c r="C68" s="3">
        <v>73</v>
      </c>
      <c r="D68" s="3">
        <v>1257</v>
      </c>
      <c r="E68" s="3">
        <v>838</v>
      </c>
      <c r="F68" s="3">
        <v>59</v>
      </c>
      <c r="G68" s="3">
        <f t="shared" si="2"/>
        <v>2227</v>
      </c>
    </row>
    <row r="69" spans="1:7" x14ac:dyDescent="0.2">
      <c r="A69" s="2" t="s">
        <v>7</v>
      </c>
      <c r="B69" s="2" t="s">
        <v>108</v>
      </c>
      <c r="C69" s="3">
        <v>49</v>
      </c>
      <c r="D69" s="3">
        <v>808</v>
      </c>
      <c r="E69" s="3">
        <v>523</v>
      </c>
      <c r="F69" s="3">
        <v>42</v>
      </c>
      <c r="G69" s="3">
        <f t="shared" si="2"/>
        <v>1422</v>
      </c>
    </row>
    <row r="70" spans="1:7" x14ac:dyDescent="0.2">
      <c r="A70" s="2" t="s">
        <v>7</v>
      </c>
      <c r="B70" s="2" t="s">
        <v>86</v>
      </c>
      <c r="C70" s="3">
        <v>16</v>
      </c>
      <c r="D70" s="3">
        <v>399</v>
      </c>
      <c r="E70" s="3">
        <v>178</v>
      </c>
      <c r="F70" s="3">
        <v>18</v>
      </c>
      <c r="G70" s="3">
        <f t="shared" si="2"/>
        <v>611</v>
      </c>
    </row>
    <row r="71" spans="1:7" x14ac:dyDescent="0.2">
      <c r="A71" s="2" t="s">
        <v>7</v>
      </c>
      <c r="B71" s="2" t="s">
        <v>131</v>
      </c>
      <c r="C71" s="3">
        <v>66</v>
      </c>
      <c r="D71" s="3">
        <v>1288</v>
      </c>
      <c r="E71" s="3">
        <v>801</v>
      </c>
      <c r="F71" s="3">
        <v>38</v>
      </c>
      <c r="G71" s="3">
        <f t="shared" si="2"/>
        <v>2193</v>
      </c>
    </row>
    <row r="72" spans="1:7" x14ac:dyDescent="0.2">
      <c r="A72" s="2" t="s">
        <v>7</v>
      </c>
      <c r="B72" s="2" t="s">
        <v>109</v>
      </c>
      <c r="C72" s="3">
        <v>51</v>
      </c>
      <c r="D72" s="3">
        <v>995</v>
      </c>
      <c r="E72" s="3">
        <v>432</v>
      </c>
      <c r="F72" s="3">
        <v>39</v>
      </c>
      <c r="G72" s="3">
        <f t="shared" si="2"/>
        <v>1517</v>
      </c>
    </row>
    <row r="73" spans="1:7" x14ac:dyDescent="0.2">
      <c r="A73" s="2" t="s">
        <v>7</v>
      </c>
      <c r="B73" s="2" t="s">
        <v>28</v>
      </c>
      <c r="C73" s="3">
        <v>63</v>
      </c>
      <c r="D73" s="3">
        <v>567</v>
      </c>
      <c r="E73" s="3">
        <v>576</v>
      </c>
      <c r="F73" s="3">
        <v>30</v>
      </c>
      <c r="G73" s="3">
        <f t="shared" si="2"/>
        <v>1236</v>
      </c>
    </row>
    <row r="74" spans="1:7" x14ac:dyDescent="0.2">
      <c r="A74" s="2" t="s">
        <v>7</v>
      </c>
      <c r="B74" s="2" t="s">
        <v>110</v>
      </c>
      <c r="C74" s="3">
        <v>23</v>
      </c>
      <c r="D74" s="3">
        <v>539</v>
      </c>
      <c r="E74" s="3">
        <v>308</v>
      </c>
      <c r="F74" s="3">
        <v>19</v>
      </c>
      <c r="G74" s="3">
        <f t="shared" si="2"/>
        <v>889</v>
      </c>
    </row>
    <row r="75" spans="1:7" x14ac:dyDescent="0.2">
      <c r="A75" s="2" t="s">
        <v>7</v>
      </c>
      <c r="B75" s="2" t="s">
        <v>51</v>
      </c>
      <c r="C75" s="3">
        <v>80</v>
      </c>
      <c r="D75" s="3">
        <v>758</v>
      </c>
      <c r="E75" s="3">
        <v>898</v>
      </c>
      <c r="F75" s="3">
        <v>51</v>
      </c>
      <c r="G75" s="3">
        <f t="shared" si="2"/>
        <v>1787</v>
      </c>
    </row>
    <row r="76" spans="1:7" x14ac:dyDescent="0.2">
      <c r="A76" s="2" t="s">
        <v>7</v>
      </c>
      <c r="B76" s="2" t="s">
        <v>133</v>
      </c>
      <c r="C76" s="3">
        <v>2</v>
      </c>
      <c r="D76" s="3">
        <v>54</v>
      </c>
      <c r="E76" s="3">
        <v>9</v>
      </c>
      <c r="F76" s="3">
        <v>0</v>
      </c>
      <c r="G76" s="3">
        <f t="shared" si="2"/>
        <v>65</v>
      </c>
    </row>
    <row r="77" spans="1:7" x14ac:dyDescent="0.2">
      <c r="A77" s="2" t="s">
        <v>7</v>
      </c>
      <c r="B77" s="2" t="s">
        <v>50</v>
      </c>
      <c r="C77" s="3">
        <v>53</v>
      </c>
      <c r="D77" s="3">
        <v>909</v>
      </c>
      <c r="E77" s="3">
        <v>396</v>
      </c>
      <c r="F77" s="3">
        <v>34</v>
      </c>
      <c r="G77" s="3">
        <f t="shared" si="2"/>
        <v>1392</v>
      </c>
    </row>
    <row r="78" spans="1:7" x14ac:dyDescent="0.2">
      <c r="A78" s="2" t="s">
        <v>7</v>
      </c>
      <c r="B78" s="2" t="s">
        <v>111</v>
      </c>
      <c r="C78" s="3">
        <v>35</v>
      </c>
      <c r="D78" s="3">
        <v>718</v>
      </c>
      <c r="E78" s="3">
        <v>583</v>
      </c>
      <c r="F78" s="3">
        <v>32</v>
      </c>
      <c r="G78" s="3">
        <f t="shared" si="2"/>
        <v>1368</v>
      </c>
    </row>
    <row r="79" spans="1:7" x14ac:dyDescent="0.2">
      <c r="A79" s="2" t="s">
        <v>7</v>
      </c>
      <c r="B79" s="2" t="s">
        <v>112</v>
      </c>
      <c r="C79" s="3">
        <v>20</v>
      </c>
      <c r="D79" s="3">
        <v>123</v>
      </c>
      <c r="E79" s="3">
        <v>213</v>
      </c>
      <c r="F79" s="3">
        <v>10</v>
      </c>
      <c r="G79" s="3">
        <f t="shared" si="2"/>
        <v>366</v>
      </c>
    </row>
    <row r="80" spans="1:7" x14ac:dyDescent="0.2">
      <c r="A80" s="2" t="s">
        <v>7</v>
      </c>
      <c r="B80" s="2" t="s">
        <v>113</v>
      </c>
      <c r="C80" s="3">
        <v>21</v>
      </c>
      <c r="D80" s="3">
        <v>447</v>
      </c>
      <c r="E80" s="3">
        <v>253</v>
      </c>
      <c r="F80" s="3">
        <v>15</v>
      </c>
      <c r="G80" s="3">
        <f t="shared" si="2"/>
        <v>736</v>
      </c>
    </row>
    <row r="81" spans="1:7" x14ac:dyDescent="0.2">
      <c r="A81" s="2" t="s">
        <v>7</v>
      </c>
      <c r="B81" s="2" t="s">
        <v>53</v>
      </c>
      <c r="C81" s="3">
        <v>14</v>
      </c>
      <c r="D81" s="3">
        <v>291</v>
      </c>
      <c r="E81" s="3">
        <v>158</v>
      </c>
      <c r="F81" s="3">
        <v>9</v>
      </c>
      <c r="G81" s="3">
        <f t="shared" si="2"/>
        <v>472</v>
      </c>
    </row>
    <row r="82" spans="1:7" x14ac:dyDescent="0.2">
      <c r="A82" s="2" t="s">
        <v>7</v>
      </c>
      <c r="B82" s="2" t="s">
        <v>49</v>
      </c>
      <c r="C82" s="3">
        <v>96</v>
      </c>
      <c r="D82" s="3">
        <v>1414</v>
      </c>
      <c r="E82" s="3">
        <v>1475</v>
      </c>
      <c r="F82" s="3">
        <v>74</v>
      </c>
      <c r="G82" s="3">
        <f t="shared" si="2"/>
        <v>3059</v>
      </c>
    </row>
    <row r="83" spans="1:7" x14ac:dyDescent="0.2">
      <c r="A83" s="2" t="s">
        <v>7</v>
      </c>
      <c r="B83" s="2" t="s">
        <v>114</v>
      </c>
      <c r="C83" s="3">
        <v>17</v>
      </c>
      <c r="D83" s="3">
        <v>315</v>
      </c>
      <c r="E83" s="3">
        <v>226</v>
      </c>
      <c r="F83" s="3">
        <v>10</v>
      </c>
      <c r="G83" s="3">
        <f t="shared" si="2"/>
        <v>568</v>
      </c>
    </row>
    <row r="84" spans="1:7" x14ac:dyDescent="0.2">
      <c r="A84" s="2" t="s">
        <v>7</v>
      </c>
      <c r="B84" s="2" t="s">
        <v>115</v>
      </c>
      <c r="C84" s="3">
        <v>75</v>
      </c>
      <c r="D84" s="3">
        <v>681</v>
      </c>
      <c r="E84" s="3">
        <v>704</v>
      </c>
      <c r="F84" s="3">
        <v>37</v>
      </c>
      <c r="G84" s="3">
        <f t="shared" si="2"/>
        <v>1497</v>
      </c>
    </row>
    <row r="85" spans="1:7" x14ac:dyDescent="0.2">
      <c r="A85" s="2" t="s">
        <v>7</v>
      </c>
      <c r="B85" s="2" t="s">
        <v>52</v>
      </c>
      <c r="C85" s="3">
        <v>117</v>
      </c>
      <c r="D85" s="3">
        <v>1160</v>
      </c>
      <c r="E85" s="3">
        <v>1056</v>
      </c>
      <c r="F85" s="3">
        <v>51</v>
      </c>
      <c r="G85" s="3">
        <f t="shared" si="2"/>
        <v>2384</v>
      </c>
    </row>
    <row r="86" spans="1:7" s="1" customFormat="1" x14ac:dyDescent="0.2">
      <c r="B86" s="1" t="s">
        <v>137</v>
      </c>
      <c r="C86" s="4">
        <f>SUM(C67:C85)</f>
        <v>887</v>
      </c>
      <c r="D86" s="4">
        <f t="shared" ref="D86:G86" si="4">SUM(D67:D85)</f>
        <v>13059</v>
      </c>
      <c r="E86" s="4">
        <f t="shared" si="4"/>
        <v>9807</v>
      </c>
      <c r="F86" s="4">
        <f t="shared" si="4"/>
        <v>577</v>
      </c>
      <c r="G86" s="4">
        <f t="shared" si="4"/>
        <v>24330</v>
      </c>
    </row>
    <row r="88" spans="1:7" x14ac:dyDescent="0.2">
      <c r="A88" s="2" t="s">
        <v>8</v>
      </c>
      <c r="B88" s="2" t="s">
        <v>116</v>
      </c>
      <c r="C88" s="3">
        <v>8</v>
      </c>
      <c r="D88" s="3">
        <v>261</v>
      </c>
      <c r="E88" s="3">
        <v>83</v>
      </c>
      <c r="F88" s="3">
        <v>9</v>
      </c>
      <c r="G88" s="3">
        <f t="shared" si="2"/>
        <v>361</v>
      </c>
    </row>
    <row r="89" spans="1:7" x14ac:dyDescent="0.2">
      <c r="A89" s="2" t="s">
        <v>8</v>
      </c>
      <c r="B89" s="2" t="s">
        <v>55</v>
      </c>
      <c r="C89" s="3">
        <v>267</v>
      </c>
      <c r="D89" s="3">
        <v>3452</v>
      </c>
      <c r="E89" s="3">
        <v>1394</v>
      </c>
      <c r="F89" s="3">
        <v>152</v>
      </c>
      <c r="G89" s="3">
        <f t="shared" si="2"/>
        <v>5265</v>
      </c>
    </row>
    <row r="90" spans="1:7" x14ac:dyDescent="0.2">
      <c r="A90" s="2" t="s">
        <v>8</v>
      </c>
      <c r="B90" s="2" t="s">
        <v>65</v>
      </c>
      <c r="C90" s="3">
        <v>86</v>
      </c>
      <c r="D90" s="3">
        <v>776</v>
      </c>
      <c r="E90" s="3">
        <v>1049</v>
      </c>
      <c r="F90" s="3">
        <v>62</v>
      </c>
      <c r="G90" s="3">
        <f t="shared" si="2"/>
        <v>1973</v>
      </c>
    </row>
    <row r="91" spans="1:7" x14ac:dyDescent="0.2">
      <c r="A91" s="2" t="s">
        <v>8</v>
      </c>
      <c r="B91" s="2" t="s">
        <v>56</v>
      </c>
      <c r="C91" s="3">
        <v>93</v>
      </c>
      <c r="D91" s="3">
        <v>1099</v>
      </c>
      <c r="E91" s="3">
        <v>862</v>
      </c>
      <c r="F91" s="3">
        <v>52</v>
      </c>
      <c r="G91" s="3">
        <f t="shared" si="2"/>
        <v>2106</v>
      </c>
    </row>
    <row r="92" spans="1:7" x14ac:dyDescent="0.2">
      <c r="A92" s="2" t="s">
        <v>8</v>
      </c>
      <c r="B92" s="2" t="s">
        <v>84</v>
      </c>
      <c r="C92" s="3">
        <v>28</v>
      </c>
      <c r="D92" s="3">
        <v>548</v>
      </c>
      <c r="E92" s="3">
        <v>273</v>
      </c>
      <c r="F92" s="3">
        <v>25</v>
      </c>
      <c r="G92" s="3">
        <f t="shared" si="2"/>
        <v>874</v>
      </c>
    </row>
    <row r="93" spans="1:7" x14ac:dyDescent="0.2">
      <c r="A93" s="2" t="s">
        <v>8</v>
      </c>
      <c r="B93" s="2" t="s">
        <v>117</v>
      </c>
      <c r="C93" s="3">
        <v>70</v>
      </c>
      <c r="D93" s="3">
        <v>852</v>
      </c>
      <c r="E93" s="3">
        <v>687</v>
      </c>
      <c r="F93" s="3">
        <v>34</v>
      </c>
      <c r="G93" s="3">
        <f t="shared" si="2"/>
        <v>1643</v>
      </c>
    </row>
    <row r="94" spans="1:7" x14ac:dyDescent="0.2">
      <c r="A94" s="2" t="s">
        <v>8</v>
      </c>
      <c r="B94" s="2" t="s">
        <v>57</v>
      </c>
      <c r="C94" s="3">
        <v>84</v>
      </c>
      <c r="D94" s="3">
        <v>1002</v>
      </c>
      <c r="E94" s="3">
        <v>1055</v>
      </c>
      <c r="F94" s="3">
        <v>49</v>
      </c>
      <c r="G94" s="3">
        <f t="shared" si="2"/>
        <v>2190</v>
      </c>
    </row>
    <row r="95" spans="1:7" x14ac:dyDescent="0.2">
      <c r="A95" s="2" t="s">
        <v>8</v>
      </c>
      <c r="B95" s="2" t="s">
        <v>29</v>
      </c>
      <c r="C95" s="3">
        <v>289</v>
      </c>
      <c r="D95" s="3">
        <v>3967</v>
      </c>
      <c r="E95" s="3">
        <v>2206</v>
      </c>
      <c r="F95" s="3">
        <v>207</v>
      </c>
      <c r="G95" s="3">
        <f t="shared" si="2"/>
        <v>6669</v>
      </c>
    </row>
    <row r="96" spans="1:7" x14ac:dyDescent="0.2">
      <c r="A96" s="2" t="s">
        <v>8</v>
      </c>
      <c r="B96" s="2" t="s">
        <v>27</v>
      </c>
      <c r="C96" s="3">
        <v>67</v>
      </c>
      <c r="D96" s="3">
        <v>771</v>
      </c>
      <c r="E96" s="3">
        <v>572</v>
      </c>
      <c r="F96" s="3">
        <v>36</v>
      </c>
      <c r="G96" s="3">
        <f t="shared" si="2"/>
        <v>1446</v>
      </c>
    </row>
    <row r="97" spans="1:7" x14ac:dyDescent="0.2">
      <c r="A97" s="2" t="s">
        <v>8</v>
      </c>
      <c r="B97" s="2" t="s">
        <v>54</v>
      </c>
      <c r="C97" s="3">
        <v>115</v>
      </c>
      <c r="D97" s="3">
        <v>1109</v>
      </c>
      <c r="E97" s="3">
        <v>1005</v>
      </c>
      <c r="F97" s="3">
        <v>54</v>
      </c>
      <c r="G97" s="3">
        <f t="shared" si="2"/>
        <v>2283</v>
      </c>
    </row>
    <row r="98" spans="1:7" s="1" customFormat="1" x14ac:dyDescent="0.2">
      <c r="B98" s="1" t="s">
        <v>138</v>
      </c>
      <c r="C98" s="4">
        <f>SUM(C88:C97)</f>
        <v>1107</v>
      </c>
      <c r="D98" s="4">
        <f t="shared" ref="D98:G98" si="5">SUM(D88:D97)</f>
        <v>13837</v>
      </c>
      <c r="E98" s="4">
        <f t="shared" si="5"/>
        <v>9186</v>
      </c>
      <c r="F98" s="4">
        <f t="shared" si="5"/>
        <v>680</v>
      </c>
      <c r="G98" s="4">
        <f t="shared" si="5"/>
        <v>24810</v>
      </c>
    </row>
    <row r="100" spans="1:7" x14ac:dyDescent="0.2">
      <c r="A100" s="2" t="s">
        <v>9</v>
      </c>
      <c r="B100" s="2" t="s">
        <v>118</v>
      </c>
      <c r="C100" s="3">
        <v>96</v>
      </c>
      <c r="D100" s="3">
        <v>625</v>
      </c>
      <c r="E100" s="3">
        <v>972</v>
      </c>
      <c r="F100" s="3">
        <v>70</v>
      </c>
      <c r="G100" s="3">
        <f t="shared" si="2"/>
        <v>1763</v>
      </c>
    </row>
    <row r="101" spans="1:7" x14ac:dyDescent="0.2">
      <c r="A101" s="2" t="s">
        <v>9</v>
      </c>
      <c r="B101" s="2" t="s">
        <v>85</v>
      </c>
      <c r="C101" s="3">
        <v>118</v>
      </c>
      <c r="D101" s="3">
        <v>954</v>
      </c>
      <c r="E101" s="3">
        <v>954</v>
      </c>
      <c r="F101" s="3">
        <v>50</v>
      </c>
      <c r="G101" s="3">
        <f t="shared" si="2"/>
        <v>2076</v>
      </c>
    </row>
    <row r="102" spans="1:7" x14ac:dyDescent="0.2">
      <c r="A102" s="2" t="s">
        <v>9</v>
      </c>
      <c r="B102" s="2" t="s">
        <v>37</v>
      </c>
      <c r="C102" s="3">
        <v>134</v>
      </c>
      <c r="D102" s="3">
        <v>1304</v>
      </c>
      <c r="E102" s="3">
        <v>1379</v>
      </c>
      <c r="F102" s="3">
        <v>100</v>
      </c>
      <c r="G102" s="3">
        <f t="shared" si="2"/>
        <v>2917</v>
      </c>
    </row>
    <row r="103" spans="1:7" x14ac:dyDescent="0.2">
      <c r="A103" s="2" t="s">
        <v>9</v>
      </c>
      <c r="B103" s="2" t="s">
        <v>81</v>
      </c>
      <c r="C103" s="3">
        <v>288</v>
      </c>
      <c r="D103" s="3">
        <v>2008</v>
      </c>
      <c r="E103" s="3">
        <v>2238</v>
      </c>
      <c r="F103" s="3">
        <v>179</v>
      </c>
      <c r="G103" s="3">
        <f t="shared" si="2"/>
        <v>4713</v>
      </c>
    </row>
    <row r="104" spans="1:7" x14ac:dyDescent="0.2">
      <c r="A104" s="2" t="s">
        <v>9</v>
      </c>
      <c r="B104" s="2" t="s">
        <v>73</v>
      </c>
      <c r="C104" s="3">
        <v>931</v>
      </c>
      <c r="D104" s="3">
        <v>6675</v>
      </c>
      <c r="E104" s="3">
        <v>3587</v>
      </c>
      <c r="F104" s="3">
        <v>348</v>
      </c>
      <c r="G104" s="3">
        <f t="shared" si="2"/>
        <v>11541</v>
      </c>
    </row>
    <row r="105" spans="1:7" x14ac:dyDescent="0.2">
      <c r="A105" s="2" t="s">
        <v>9</v>
      </c>
      <c r="B105" s="2" t="s">
        <v>75</v>
      </c>
      <c r="C105" s="3">
        <v>359</v>
      </c>
      <c r="D105" s="3">
        <v>2311</v>
      </c>
      <c r="E105" s="3">
        <v>2547</v>
      </c>
      <c r="F105" s="3">
        <v>119</v>
      </c>
      <c r="G105" s="3">
        <f t="shared" si="2"/>
        <v>5336</v>
      </c>
    </row>
    <row r="106" spans="1:7" x14ac:dyDescent="0.2">
      <c r="A106" s="2" t="s">
        <v>9</v>
      </c>
      <c r="B106" s="2" t="s">
        <v>77</v>
      </c>
      <c r="C106" s="3">
        <v>64</v>
      </c>
      <c r="D106" s="3">
        <v>421</v>
      </c>
      <c r="E106" s="3">
        <v>458</v>
      </c>
      <c r="F106" s="3">
        <v>37</v>
      </c>
      <c r="G106" s="3">
        <f t="shared" si="2"/>
        <v>980</v>
      </c>
    </row>
    <row r="107" spans="1:7" x14ac:dyDescent="0.2">
      <c r="A107" s="2" t="s">
        <v>9</v>
      </c>
      <c r="B107" s="2" t="s">
        <v>119</v>
      </c>
      <c r="C107" s="3">
        <v>112</v>
      </c>
      <c r="D107" s="3">
        <v>594</v>
      </c>
      <c r="E107" s="3">
        <v>736</v>
      </c>
      <c r="F107" s="3">
        <v>38</v>
      </c>
      <c r="G107" s="3">
        <f t="shared" si="2"/>
        <v>1480</v>
      </c>
    </row>
    <row r="108" spans="1:7" x14ac:dyDescent="0.2">
      <c r="A108" s="2" t="s">
        <v>9</v>
      </c>
      <c r="B108" s="2" t="s">
        <v>41</v>
      </c>
      <c r="C108" s="3">
        <v>188</v>
      </c>
      <c r="D108" s="3">
        <v>2638</v>
      </c>
      <c r="E108" s="3">
        <v>1757</v>
      </c>
      <c r="F108" s="3">
        <v>121</v>
      </c>
      <c r="G108" s="3">
        <f t="shared" si="2"/>
        <v>4704</v>
      </c>
    </row>
    <row r="109" spans="1:7" x14ac:dyDescent="0.2">
      <c r="A109" s="2" t="s">
        <v>9</v>
      </c>
      <c r="B109" s="2" t="s">
        <v>120</v>
      </c>
      <c r="C109" s="3">
        <v>241</v>
      </c>
      <c r="D109" s="3">
        <v>1274</v>
      </c>
      <c r="E109" s="3">
        <v>1504</v>
      </c>
      <c r="F109" s="3">
        <v>117</v>
      </c>
      <c r="G109" s="3">
        <f t="shared" si="2"/>
        <v>3136</v>
      </c>
    </row>
    <row r="110" spans="1:7" x14ac:dyDescent="0.2">
      <c r="A110" s="2" t="s">
        <v>9</v>
      </c>
      <c r="B110" s="2" t="s">
        <v>40</v>
      </c>
      <c r="C110" s="3">
        <v>242</v>
      </c>
      <c r="D110" s="3">
        <v>5079</v>
      </c>
      <c r="E110" s="3">
        <v>2895</v>
      </c>
      <c r="F110" s="3">
        <v>309</v>
      </c>
      <c r="G110" s="3">
        <f t="shared" si="2"/>
        <v>8525</v>
      </c>
    </row>
    <row r="111" spans="1:7" x14ac:dyDescent="0.2">
      <c r="A111" s="2" t="s">
        <v>9</v>
      </c>
      <c r="B111" s="2" t="s">
        <v>17</v>
      </c>
      <c r="C111" s="3">
        <v>66</v>
      </c>
      <c r="D111" s="3">
        <v>1615</v>
      </c>
      <c r="E111" s="3">
        <v>1067</v>
      </c>
      <c r="F111" s="3">
        <v>68</v>
      </c>
      <c r="G111" s="3">
        <f t="shared" si="2"/>
        <v>2816</v>
      </c>
    </row>
    <row r="112" spans="1:7" x14ac:dyDescent="0.2">
      <c r="A112" s="2" t="s">
        <v>9</v>
      </c>
      <c r="B112" s="2" t="s">
        <v>42</v>
      </c>
      <c r="C112" s="3">
        <v>279</v>
      </c>
      <c r="D112" s="3">
        <v>4293</v>
      </c>
      <c r="E112" s="3">
        <v>1790</v>
      </c>
      <c r="F112" s="3">
        <v>226</v>
      </c>
      <c r="G112" s="3">
        <f t="shared" si="2"/>
        <v>6588</v>
      </c>
    </row>
    <row r="113" spans="1:7" x14ac:dyDescent="0.2">
      <c r="A113" s="2" t="s">
        <v>9</v>
      </c>
      <c r="B113" s="2" t="s">
        <v>39</v>
      </c>
      <c r="C113" s="3">
        <v>195</v>
      </c>
      <c r="D113" s="3">
        <v>1098</v>
      </c>
      <c r="E113" s="3">
        <v>2169</v>
      </c>
      <c r="F113" s="3">
        <v>161</v>
      </c>
      <c r="G113" s="3">
        <f t="shared" si="2"/>
        <v>3623</v>
      </c>
    </row>
    <row r="114" spans="1:7" x14ac:dyDescent="0.2">
      <c r="A114" s="2" t="s">
        <v>9</v>
      </c>
      <c r="B114" s="2" t="s">
        <v>121</v>
      </c>
      <c r="C114" s="3">
        <v>135</v>
      </c>
      <c r="D114" s="3">
        <v>839</v>
      </c>
      <c r="E114" s="3">
        <v>1018</v>
      </c>
      <c r="F114" s="3">
        <v>78</v>
      </c>
      <c r="G114" s="3">
        <f t="shared" ref="G114:G128" si="6">SUM(C114:F114)</f>
        <v>2070</v>
      </c>
    </row>
    <row r="115" spans="1:7" x14ac:dyDescent="0.2">
      <c r="A115" s="2" t="s">
        <v>9</v>
      </c>
      <c r="B115" s="2" t="s">
        <v>76</v>
      </c>
      <c r="C115" s="3">
        <v>151</v>
      </c>
      <c r="D115" s="3">
        <v>918</v>
      </c>
      <c r="E115" s="3">
        <v>1321</v>
      </c>
      <c r="F115" s="3">
        <v>75</v>
      </c>
      <c r="G115" s="3">
        <f t="shared" si="6"/>
        <v>2465</v>
      </c>
    </row>
    <row r="116" spans="1:7" x14ac:dyDescent="0.2">
      <c r="A116" s="2" t="s">
        <v>9</v>
      </c>
      <c r="B116" s="2" t="s">
        <v>122</v>
      </c>
      <c r="C116" s="3">
        <v>172</v>
      </c>
      <c r="D116" s="3">
        <v>1286</v>
      </c>
      <c r="E116" s="3">
        <v>1544</v>
      </c>
      <c r="F116" s="3">
        <v>107</v>
      </c>
      <c r="G116" s="3">
        <f t="shared" si="6"/>
        <v>3109</v>
      </c>
    </row>
    <row r="117" spans="1:7" x14ac:dyDescent="0.2">
      <c r="A117" s="2" t="s">
        <v>9</v>
      </c>
      <c r="B117" s="2" t="s">
        <v>123</v>
      </c>
      <c r="C117" s="3">
        <v>57</v>
      </c>
      <c r="D117" s="3">
        <v>372</v>
      </c>
      <c r="E117" s="3">
        <v>588</v>
      </c>
      <c r="F117" s="3">
        <v>36</v>
      </c>
      <c r="G117" s="3">
        <f t="shared" si="6"/>
        <v>1053</v>
      </c>
    </row>
    <row r="118" spans="1:7" x14ac:dyDescent="0.2">
      <c r="A118" s="2" t="s">
        <v>9</v>
      </c>
      <c r="B118" s="2" t="s">
        <v>82</v>
      </c>
      <c r="C118" s="3">
        <v>141</v>
      </c>
      <c r="D118" s="3">
        <v>1426</v>
      </c>
      <c r="E118" s="3">
        <v>1628</v>
      </c>
      <c r="F118" s="3">
        <v>87</v>
      </c>
      <c r="G118" s="3">
        <f t="shared" si="6"/>
        <v>3282</v>
      </c>
    </row>
    <row r="119" spans="1:7" x14ac:dyDescent="0.2">
      <c r="A119" s="2" t="s">
        <v>9</v>
      </c>
      <c r="B119" s="2" t="s">
        <v>124</v>
      </c>
      <c r="C119" s="3">
        <v>27</v>
      </c>
      <c r="D119" s="3">
        <v>731</v>
      </c>
      <c r="E119" s="3">
        <v>319</v>
      </c>
      <c r="F119" s="3">
        <v>38</v>
      </c>
      <c r="G119" s="3">
        <f t="shared" si="6"/>
        <v>1115</v>
      </c>
    </row>
    <row r="120" spans="1:7" x14ac:dyDescent="0.2">
      <c r="A120" s="2" t="s">
        <v>9</v>
      </c>
      <c r="B120" s="2" t="s">
        <v>36</v>
      </c>
      <c r="C120" s="3">
        <v>520</v>
      </c>
      <c r="D120" s="3">
        <v>3472</v>
      </c>
      <c r="E120" s="3">
        <v>2120</v>
      </c>
      <c r="F120" s="3">
        <v>204</v>
      </c>
      <c r="G120" s="3">
        <f t="shared" si="6"/>
        <v>6316</v>
      </c>
    </row>
    <row r="121" spans="1:7" x14ac:dyDescent="0.2">
      <c r="A121" s="2" t="s">
        <v>9</v>
      </c>
      <c r="B121" s="2" t="s">
        <v>78</v>
      </c>
      <c r="C121" s="3">
        <v>88</v>
      </c>
      <c r="D121" s="3">
        <v>462</v>
      </c>
      <c r="E121" s="3">
        <v>582</v>
      </c>
      <c r="F121" s="3">
        <v>50</v>
      </c>
      <c r="G121" s="3">
        <f t="shared" si="6"/>
        <v>1182</v>
      </c>
    </row>
    <row r="122" spans="1:7" x14ac:dyDescent="0.2">
      <c r="A122" s="2" t="s">
        <v>9</v>
      </c>
      <c r="B122" s="2" t="s">
        <v>12</v>
      </c>
      <c r="C122" s="3">
        <v>1300</v>
      </c>
      <c r="D122" s="3">
        <v>7339</v>
      </c>
      <c r="E122" s="3">
        <v>3928</v>
      </c>
      <c r="F122" s="3">
        <v>390</v>
      </c>
      <c r="G122" s="3">
        <f t="shared" si="6"/>
        <v>12957</v>
      </c>
    </row>
    <row r="123" spans="1:7" x14ac:dyDescent="0.2">
      <c r="A123" s="2" t="s">
        <v>9</v>
      </c>
      <c r="B123" s="2" t="s">
        <v>38</v>
      </c>
      <c r="C123" s="3">
        <v>699</v>
      </c>
      <c r="D123" s="3">
        <v>5100</v>
      </c>
      <c r="E123" s="3">
        <v>4958</v>
      </c>
      <c r="F123" s="3">
        <v>456</v>
      </c>
      <c r="G123" s="3">
        <f t="shared" si="6"/>
        <v>11213</v>
      </c>
    </row>
    <row r="124" spans="1:7" x14ac:dyDescent="0.2">
      <c r="A124" s="2" t="s">
        <v>9</v>
      </c>
      <c r="B124" s="2" t="s">
        <v>125</v>
      </c>
      <c r="C124" s="3">
        <v>101</v>
      </c>
      <c r="D124" s="3">
        <v>720</v>
      </c>
      <c r="E124" s="3">
        <v>1021</v>
      </c>
      <c r="F124" s="3">
        <v>55</v>
      </c>
      <c r="G124" s="3">
        <f t="shared" si="6"/>
        <v>1897</v>
      </c>
    </row>
    <row r="125" spans="1:7" x14ac:dyDescent="0.2">
      <c r="A125" s="2" t="s">
        <v>9</v>
      </c>
      <c r="B125" s="2" t="s">
        <v>83</v>
      </c>
      <c r="C125" s="3">
        <v>242</v>
      </c>
      <c r="D125" s="3">
        <v>2616</v>
      </c>
      <c r="E125" s="3">
        <v>1736</v>
      </c>
      <c r="F125" s="3">
        <v>150</v>
      </c>
      <c r="G125" s="3">
        <f t="shared" si="6"/>
        <v>4744</v>
      </c>
    </row>
    <row r="126" spans="1:7" x14ac:dyDescent="0.2">
      <c r="A126" s="2" t="s">
        <v>9</v>
      </c>
      <c r="B126" s="2" t="s">
        <v>74</v>
      </c>
      <c r="C126" s="3">
        <v>296</v>
      </c>
      <c r="D126" s="3">
        <v>1832</v>
      </c>
      <c r="E126" s="3">
        <v>2489</v>
      </c>
      <c r="F126" s="3">
        <v>134</v>
      </c>
      <c r="G126" s="3">
        <f t="shared" si="6"/>
        <v>4751</v>
      </c>
    </row>
    <row r="127" spans="1:7" x14ac:dyDescent="0.2">
      <c r="A127" s="2" t="s">
        <v>9</v>
      </c>
      <c r="B127" s="2" t="s">
        <v>79</v>
      </c>
      <c r="C127" s="3">
        <v>292</v>
      </c>
      <c r="D127" s="3">
        <v>4362</v>
      </c>
      <c r="E127" s="3">
        <v>3593</v>
      </c>
      <c r="F127" s="3">
        <v>284</v>
      </c>
      <c r="G127" s="3">
        <f t="shared" si="6"/>
        <v>8531</v>
      </c>
    </row>
    <row r="128" spans="1:7" x14ac:dyDescent="0.2">
      <c r="A128" s="2" t="s">
        <v>9</v>
      </c>
      <c r="B128" s="2" t="s">
        <v>80</v>
      </c>
      <c r="C128" s="3">
        <v>313</v>
      </c>
      <c r="D128" s="3">
        <v>5690</v>
      </c>
      <c r="E128" s="3">
        <v>3306</v>
      </c>
      <c r="F128" s="3">
        <v>371</v>
      </c>
      <c r="G128" s="3">
        <f t="shared" si="6"/>
        <v>9680</v>
      </c>
    </row>
    <row r="129" spans="1:7" s="1" customFormat="1" x14ac:dyDescent="0.2">
      <c r="B129" s="1" t="s">
        <v>139</v>
      </c>
      <c r="C129" s="4">
        <f>SUM(C100:C128)</f>
        <v>7847</v>
      </c>
      <c r="D129" s="4">
        <f>SUM(D100:D128)</f>
        <v>68054</v>
      </c>
      <c r="E129" s="4">
        <f>SUM(E100:E128)</f>
        <v>54204</v>
      </c>
      <c r="F129" s="4">
        <f>SUM(F100:F128)</f>
        <v>4458</v>
      </c>
      <c r="G129" s="4">
        <f>SUM(G100:G128)</f>
        <v>134563</v>
      </c>
    </row>
    <row r="131" spans="1:7" x14ac:dyDescent="0.2">
      <c r="A131" s="2" t="s">
        <v>0</v>
      </c>
      <c r="B131" s="7" t="s">
        <v>10</v>
      </c>
      <c r="C131" s="8">
        <v>123</v>
      </c>
      <c r="D131" s="8">
        <v>3044</v>
      </c>
      <c r="E131" s="8">
        <v>481</v>
      </c>
      <c r="F131" s="8">
        <v>104</v>
      </c>
      <c r="G131" s="8">
        <f t="shared" ref="G131" si="7">SUM(C131:F131)</f>
        <v>3752</v>
      </c>
    </row>
    <row r="132" spans="1:7" x14ac:dyDescent="0.2">
      <c r="B132" s="7"/>
      <c r="C132" s="8"/>
      <c r="D132" s="8"/>
      <c r="E132" s="8"/>
      <c r="F132" s="8"/>
      <c r="G132" s="9"/>
    </row>
    <row r="133" spans="1:7" x14ac:dyDescent="0.2">
      <c r="B133" s="7" t="s">
        <v>128</v>
      </c>
      <c r="C133" s="8">
        <f>SUM(C32+C45+C65+C86+C129+C131+C98)</f>
        <v>20889</v>
      </c>
      <c r="D133" s="8">
        <f t="shared" ref="D133:F133" si="8">SUM(D32+D45+D65+D86+D129+D131+D98)</f>
        <v>249948</v>
      </c>
      <c r="E133" s="8">
        <f t="shared" si="8"/>
        <v>155076</v>
      </c>
      <c r="F133" s="8">
        <f t="shared" si="8"/>
        <v>13654</v>
      </c>
      <c r="G133" s="8">
        <f>SUM(G32+G45+G65+G86+G129+G131+G98)</f>
        <v>439567</v>
      </c>
    </row>
  </sheetData>
  <printOptions horizontalCentered="1" gridLines="1"/>
  <pageMargins left="0.25" right="0.25" top="0.75" bottom="0.25" header="0.3" footer="0"/>
  <pageSetup fitToHeight="0" orientation="landscape" r:id="rId1"/>
  <headerFooter>
    <oddHeader>&amp;C&amp;"-,Bold"11/5/24 General Election
Rep to Congress - District 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BB9406-E56A-4A96-9A49-303F1E143D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 to Congress - District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Starr, Matthew</dc:creator>
  <cp:lastModifiedBy>Packard, Melissa</cp:lastModifiedBy>
  <cp:lastPrinted>2024-12-09T14:24:06Z</cp:lastPrinted>
  <dcterms:created xsi:type="dcterms:W3CDTF">2024-11-13T14:14:24Z</dcterms:created>
  <dcterms:modified xsi:type="dcterms:W3CDTF">2024-12-09T14:28:21Z</dcterms:modified>
</cp:coreProperties>
</file>